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POINTMEDIA-X\Desktop\"/>
    </mc:Choice>
  </mc:AlternateContent>
  <xr:revisionPtr revIDLastSave="0" documentId="13_ncr:1_{75A85C7A-CCC2-438E-908B-0BA77B25B0B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马丁" sheetId="6" r:id="rId1"/>
  </sheets>
  <calcPr calcId="191029"/>
</workbook>
</file>

<file path=xl/calcChain.xml><?xml version="1.0" encoding="utf-8"?>
<calcChain xmlns="http://schemas.openxmlformats.org/spreadsheetml/2006/main">
  <c r="A2" i="6" l="1"/>
  <c r="A3" i="6" s="1"/>
  <c r="B3" i="6" l="1"/>
  <c r="A4" i="6"/>
  <c r="B2" i="6"/>
  <c r="A5" i="6" l="1"/>
  <c r="B4" i="6"/>
  <c r="A6" i="6" l="1"/>
  <c r="B5" i="6"/>
  <c r="F2" i="6"/>
  <c r="A7" i="6" l="1"/>
  <c r="B6" i="6"/>
  <c r="F3" i="6"/>
  <c r="C2" i="6"/>
  <c r="D2" i="6" s="1"/>
  <c r="B7" i="6" l="1"/>
  <c r="A8" i="6"/>
  <c r="F4" i="6"/>
  <c r="F5" i="6" s="1"/>
  <c r="F6" i="6" s="1"/>
  <c r="F7" i="6" s="1"/>
  <c r="F8" i="6" s="1"/>
  <c r="F9" i="6" s="1"/>
  <c r="F10" i="6" s="1"/>
  <c r="F11" i="6" s="1"/>
  <c r="F12" i="6" s="1"/>
  <c r="F13" i="6" s="1"/>
  <c r="F14" i="6" s="1"/>
  <c r="F15" i="6" s="1"/>
  <c r="F16" i="6" s="1"/>
  <c r="F17" i="6" s="1"/>
  <c r="F18" i="6" s="1"/>
  <c r="F19" i="6" s="1"/>
  <c r="F20" i="6" s="1"/>
  <c r="F21" i="6" s="1"/>
  <c r="F22" i="6" s="1"/>
  <c r="C3" i="6"/>
  <c r="D3" i="6" s="1"/>
  <c r="F23" i="6" l="1"/>
  <c r="B8" i="6"/>
  <c r="A9" i="6"/>
  <c r="C4" i="6"/>
  <c r="D4" i="6" s="1"/>
  <c r="E2" i="6"/>
  <c r="F24" i="6" l="1"/>
  <c r="B9" i="6"/>
  <c r="A10" i="6"/>
  <c r="C5" i="6"/>
  <c r="D5" i="6" s="1"/>
  <c r="E3" i="6"/>
  <c r="E4" i="6" s="1"/>
  <c r="G2" i="6"/>
  <c r="C6" i="6"/>
  <c r="F25" i="6" l="1"/>
  <c r="B10" i="6"/>
  <c r="A11" i="6"/>
  <c r="D6" i="6"/>
  <c r="G3" i="6"/>
  <c r="G4" i="6"/>
  <c r="E5" i="6"/>
  <c r="C7" i="6"/>
  <c r="F26" i="6" l="1"/>
  <c r="B11" i="6"/>
  <c r="A12" i="6"/>
  <c r="D7" i="6"/>
  <c r="E6" i="6"/>
  <c r="G5" i="6"/>
  <c r="C8" i="6"/>
  <c r="F27" i="6" l="1"/>
  <c r="A13" i="6"/>
  <c r="B12" i="6"/>
  <c r="D8" i="6"/>
  <c r="G6" i="6"/>
  <c r="E7" i="6"/>
  <c r="C9" i="6"/>
  <c r="F28" i="6" l="1"/>
  <c r="A14" i="6"/>
  <c r="B13" i="6"/>
  <c r="D9" i="6"/>
  <c r="G7" i="6"/>
  <c r="E8" i="6"/>
  <c r="C10" i="6"/>
  <c r="F29" i="6" l="1"/>
  <c r="A15" i="6"/>
  <c r="B14" i="6"/>
  <c r="D10" i="6"/>
  <c r="G8" i="6"/>
  <c r="E9" i="6"/>
  <c r="C11" i="6"/>
  <c r="F30" i="6" l="1"/>
  <c r="B15" i="6"/>
  <c r="A16" i="6"/>
  <c r="D11" i="6"/>
  <c r="G9" i="6"/>
  <c r="E10" i="6"/>
  <c r="G10" i="6" s="1"/>
  <c r="C12" i="6"/>
  <c r="F31" i="6" l="1"/>
  <c r="B16" i="6"/>
  <c r="A17" i="6"/>
  <c r="D12" i="6"/>
  <c r="E11" i="6"/>
  <c r="C13" i="6"/>
  <c r="F32" i="6" l="1"/>
  <c r="A18" i="6"/>
  <c r="B17" i="6"/>
  <c r="D13" i="6"/>
  <c r="G11" i="6"/>
  <c r="E12" i="6"/>
  <c r="C14" i="6"/>
  <c r="F33" i="6" l="1"/>
  <c r="B18" i="6"/>
  <c r="A19" i="6"/>
  <c r="D14" i="6"/>
  <c r="G12" i="6"/>
  <c r="E13" i="6"/>
  <c r="C15" i="6"/>
  <c r="F34" i="6" l="1"/>
  <c r="B19" i="6"/>
  <c r="A20" i="6"/>
  <c r="D15" i="6"/>
  <c r="G13" i="6"/>
  <c r="E14" i="6"/>
  <c r="C16" i="6"/>
  <c r="F35" i="6" l="1"/>
  <c r="A21" i="6"/>
  <c r="B20" i="6"/>
  <c r="D16" i="6"/>
  <c r="G14" i="6"/>
  <c r="E15" i="6"/>
  <c r="C17" i="6"/>
  <c r="B21" i="6" l="1"/>
  <c r="A22" i="6"/>
  <c r="F36" i="6"/>
  <c r="D17" i="6"/>
  <c r="E16" i="6"/>
  <c r="G15" i="6"/>
  <c r="C18" i="6"/>
  <c r="A23" i="6" l="1"/>
  <c r="B22" i="6"/>
  <c r="C22" i="6"/>
  <c r="F37" i="6"/>
  <c r="D18" i="6"/>
  <c r="G16" i="6"/>
  <c r="E17" i="6"/>
  <c r="C19" i="6"/>
  <c r="B23" i="6" l="1"/>
  <c r="A24" i="6"/>
  <c r="C23" i="6"/>
  <c r="F38" i="6"/>
  <c r="D19" i="6"/>
  <c r="G17" i="6"/>
  <c r="E18" i="6"/>
  <c r="C21" i="6"/>
  <c r="C20" i="6"/>
  <c r="A25" i="6" l="1"/>
  <c r="B24" i="6"/>
  <c r="C24" i="6"/>
  <c r="F39" i="6"/>
  <c r="D20" i="6"/>
  <c r="D21" i="6" s="1"/>
  <c r="D22" i="6" s="1"/>
  <c r="G18" i="6"/>
  <c r="E19" i="6"/>
  <c r="A26" i="6" l="1"/>
  <c r="B25" i="6"/>
  <c r="C25" i="6"/>
  <c r="D23" i="6"/>
  <c r="F40" i="6"/>
  <c r="G19" i="6"/>
  <c r="E20" i="6"/>
  <c r="B26" i="6" l="1"/>
  <c r="A27" i="6"/>
  <c r="C26" i="6"/>
  <c r="F41" i="6"/>
  <c r="D24" i="6"/>
  <c r="G20" i="6"/>
  <c r="E21" i="6"/>
  <c r="B27" i="6" l="1"/>
  <c r="A28" i="6"/>
  <c r="C27" i="6"/>
  <c r="D25" i="6"/>
  <c r="G21" i="6"/>
  <c r="E22" i="6"/>
  <c r="F42" i="6"/>
  <c r="A29" i="6" l="1"/>
  <c r="B28" i="6"/>
  <c r="C28" i="6"/>
  <c r="D26" i="6"/>
  <c r="F43" i="6"/>
  <c r="E23" i="6"/>
  <c r="G22" i="6"/>
  <c r="A30" i="6" l="1"/>
  <c r="B29" i="6"/>
  <c r="C29" i="6"/>
  <c r="F44" i="6"/>
  <c r="D27" i="6"/>
  <c r="E24" i="6"/>
  <c r="G23" i="6"/>
  <c r="B30" i="6" l="1"/>
  <c r="A31" i="6"/>
  <c r="C30" i="6"/>
  <c r="D28" i="6"/>
  <c r="E25" i="6"/>
  <c r="G24" i="6"/>
  <c r="F45" i="6"/>
  <c r="B31" i="6" l="1"/>
  <c r="A32" i="6"/>
  <c r="C31" i="6"/>
  <c r="E26" i="6"/>
  <c r="G25" i="6"/>
  <c r="D29" i="6"/>
  <c r="F46" i="6"/>
  <c r="A33" i="6" l="1"/>
  <c r="B32" i="6"/>
  <c r="C32" i="6"/>
  <c r="F47" i="6"/>
  <c r="D30" i="6"/>
  <c r="E27" i="6"/>
  <c r="G26" i="6"/>
  <c r="A34" i="6" l="1"/>
  <c r="B33" i="6"/>
  <c r="C33" i="6"/>
  <c r="E28" i="6"/>
  <c r="G27" i="6"/>
  <c r="F48" i="6"/>
  <c r="D31" i="6"/>
  <c r="B34" i="6" l="1"/>
  <c r="A35" i="6"/>
  <c r="C34" i="6"/>
  <c r="D32" i="6"/>
  <c r="F49" i="6"/>
  <c r="E29" i="6"/>
  <c r="G28" i="6"/>
  <c r="B35" i="6" l="1"/>
  <c r="A36" i="6"/>
  <c r="C35" i="6"/>
  <c r="F50" i="6"/>
  <c r="D33" i="6"/>
  <c r="E30" i="6"/>
  <c r="G29" i="6"/>
  <c r="A37" i="6" l="1"/>
  <c r="B36" i="6"/>
  <c r="C36" i="6"/>
  <c r="D34" i="6"/>
  <c r="E31" i="6"/>
  <c r="G30" i="6"/>
  <c r="F51" i="6"/>
  <c r="A38" i="6" l="1"/>
  <c r="B37" i="6"/>
  <c r="C37" i="6"/>
  <c r="E32" i="6"/>
  <c r="G31" i="6"/>
  <c r="F52" i="6"/>
  <c r="D35" i="6"/>
  <c r="B38" i="6" l="1"/>
  <c r="A39" i="6"/>
  <c r="C38" i="6"/>
  <c r="F53" i="6"/>
  <c r="D36" i="6"/>
  <c r="E33" i="6"/>
  <c r="G32" i="6"/>
  <c r="B39" i="6" l="1"/>
  <c r="A40" i="6"/>
  <c r="C39" i="6"/>
  <c r="D37" i="6"/>
  <c r="E34" i="6"/>
  <c r="G33" i="6"/>
  <c r="F54" i="6"/>
  <c r="A41" i="6" l="1"/>
  <c r="B40" i="6"/>
  <c r="C40" i="6"/>
  <c r="E35" i="6"/>
  <c r="G34" i="6"/>
  <c r="F55" i="6"/>
  <c r="D38" i="6"/>
  <c r="A42" i="6" l="1"/>
  <c r="B41" i="6"/>
  <c r="C41" i="6"/>
  <c r="F56" i="6"/>
  <c r="D39" i="6"/>
  <c r="E36" i="6"/>
  <c r="G35" i="6"/>
  <c r="B42" i="6" l="1"/>
  <c r="A43" i="6"/>
  <c r="C42" i="6"/>
  <c r="D40" i="6"/>
  <c r="E37" i="6"/>
  <c r="G36" i="6"/>
  <c r="F57" i="6"/>
  <c r="B43" i="6" l="1"/>
  <c r="A44" i="6"/>
  <c r="C43" i="6"/>
  <c r="F58" i="6"/>
  <c r="E38" i="6"/>
  <c r="G37" i="6"/>
  <c r="D41" i="6"/>
  <c r="A45" i="6" l="1"/>
  <c r="B44" i="6"/>
  <c r="C44" i="6"/>
  <c r="D42" i="6"/>
  <c r="E39" i="6"/>
  <c r="G38" i="6"/>
  <c r="F59" i="6"/>
  <c r="A46" i="6" l="1"/>
  <c r="B45" i="6"/>
  <c r="C45" i="6"/>
  <c r="E40" i="6"/>
  <c r="G39" i="6"/>
  <c r="D43" i="6"/>
  <c r="F60" i="6"/>
  <c r="B46" i="6" l="1"/>
  <c r="A47" i="6"/>
  <c r="C46" i="6"/>
  <c r="F61" i="6"/>
  <c r="E41" i="6"/>
  <c r="G40" i="6"/>
  <c r="D44" i="6"/>
  <c r="B47" i="6" l="1"/>
  <c r="A48" i="6"/>
  <c r="C47" i="6"/>
  <c r="D45" i="6"/>
  <c r="E42" i="6"/>
  <c r="G41" i="6"/>
  <c r="F62" i="6"/>
  <c r="A49" i="6" l="1"/>
  <c r="B48" i="6"/>
  <c r="C48" i="6"/>
  <c r="E43" i="6"/>
  <c r="G42" i="6"/>
  <c r="F63" i="6"/>
  <c r="D46" i="6"/>
  <c r="A50" i="6" l="1"/>
  <c r="B49" i="6"/>
  <c r="C49" i="6"/>
  <c r="F64" i="6"/>
  <c r="D47" i="6"/>
  <c r="E44" i="6"/>
  <c r="G43" i="6"/>
  <c r="B50" i="6" l="1"/>
  <c r="A51" i="6"/>
  <c r="C50" i="6"/>
  <c r="D48" i="6"/>
  <c r="E45" i="6"/>
  <c r="G44" i="6"/>
  <c r="F65" i="6"/>
  <c r="B51" i="6" l="1"/>
  <c r="A52" i="6"/>
  <c r="C51" i="6"/>
  <c r="E46" i="6"/>
  <c r="G45" i="6"/>
  <c r="F66" i="6"/>
  <c r="D49" i="6"/>
  <c r="A53" i="6" l="1"/>
  <c r="B52" i="6"/>
  <c r="C52" i="6"/>
  <c r="F67" i="6"/>
  <c r="D50" i="6"/>
  <c r="E47" i="6"/>
  <c r="G46" i="6"/>
  <c r="A54" i="6" l="1"/>
  <c r="B53" i="6"/>
  <c r="C53" i="6"/>
  <c r="D51" i="6"/>
  <c r="E48" i="6"/>
  <c r="G47" i="6"/>
  <c r="F68" i="6"/>
  <c r="B54" i="6" l="1"/>
  <c r="A55" i="6"/>
  <c r="C54" i="6"/>
  <c r="E49" i="6"/>
  <c r="G48" i="6"/>
  <c r="D52" i="6"/>
  <c r="F69" i="6"/>
  <c r="B55" i="6" l="1"/>
  <c r="A56" i="6"/>
  <c r="C55" i="6"/>
  <c r="F70" i="6"/>
  <c r="D53" i="6"/>
  <c r="E50" i="6"/>
  <c r="G49" i="6"/>
  <c r="A57" i="6" l="1"/>
  <c r="B56" i="6"/>
  <c r="C56" i="6"/>
  <c r="E51" i="6"/>
  <c r="G50" i="6"/>
  <c r="F71" i="6"/>
  <c r="D54" i="6"/>
  <c r="A58" i="6" l="1"/>
  <c r="B57" i="6"/>
  <c r="C57" i="6"/>
  <c r="F72" i="6"/>
  <c r="D55" i="6"/>
  <c r="E52" i="6"/>
  <c r="G51" i="6"/>
  <c r="B58" i="6" l="1"/>
  <c r="A59" i="6"/>
  <c r="C58" i="6"/>
  <c r="D56" i="6"/>
  <c r="E53" i="6"/>
  <c r="G52" i="6"/>
  <c r="F73" i="6"/>
  <c r="B59" i="6" l="1"/>
  <c r="A60" i="6"/>
  <c r="C59" i="6"/>
  <c r="E54" i="6"/>
  <c r="G53" i="6"/>
  <c r="F74" i="6"/>
  <c r="D57" i="6"/>
  <c r="A61" i="6" l="1"/>
  <c r="B60" i="6"/>
  <c r="C60" i="6"/>
  <c r="F75" i="6"/>
  <c r="D58" i="6"/>
  <c r="E55" i="6"/>
  <c r="G54" i="6"/>
  <c r="A62" i="6" l="1"/>
  <c r="B61" i="6"/>
  <c r="C61" i="6"/>
  <c r="D59" i="6"/>
  <c r="E56" i="6"/>
  <c r="G55" i="6"/>
  <c r="F76" i="6"/>
  <c r="B62" i="6" l="1"/>
  <c r="A63" i="6"/>
  <c r="C62" i="6"/>
  <c r="E57" i="6"/>
  <c r="G56" i="6"/>
  <c r="F77" i="6"/>
  <c r="D60" i="6"/>
  <c r="B63" i="6" l="1"/>
  <c r="A64" i="6"/>
  <c r="C63" i="6"/>
  <c r="D61" i="6"/>
  <c r="F78" i="6"/>
  <c r="E58" i="6"/>
  <c r="G57" i="6"/>
  <c r="A65" i="6" l="1"/>
  <c r="B64" i="6"/>
  <c r="C64" i="6"/>
  <c r="F79" i="6"/>
  <c r="D62" i="6"/>
  <c r="E59" i="6"/>
  <c r="G58" i="6"/>
  <c r="A66" i="6" l="1"/>
  <c r="B65" i="6"/>
  <c r="C65" i="6"/>
  <c r="E60" i="6"/>
  <c r="G59" i="6"/>
  <c r="F80" i="6"/>
  <c r="D63" i="6"/>
  <c r="B66" i="6" l="1"/>
  <c r="A67" i="6"/>
  <c r="C66" i="6"/>
  <c r="F81" i="6"/>
  <c r="D64" i="6"/>
  <c r="E61" i="6"/>
  <c r="G60" i="6"/>
  <c r="B67" i="6" l="1"/>
  <c r="A68" i="6"/>
  <c r="C67" i="6"/>
  <c r="D65" i="6"/>
  <c r="E62" i="6"/>
  <c r="G61" i="6"/>
  <c r="F82" i="6"/>
  <c r="A69" i="6" l="1"/>
  <c r="B68" i="6"/>
  <c r="C68" i="6"/>
  <c r="E63" i="6"/>
  <c r="G62" i="6"/>
  <c r="F83" i="6"/>
  <c r="D66" i="6"/>
  <c r="A70" i="6" l="1"/>
  <c r="B69" i="6"/>
  <c r="C69" i="6"/>
  <c r="D67" i="6"/>
  <c r="F84" i="6"/>
  <c r="E64" i="6"/>
  <c r="G63" i="6"/>
  <c r="B70" i="6" l="1"/>
  <c r="A71" i="6"/>
  <c r="C70" i="6"/>
  <c r="F85" i="6"/>
  <c r="E65" i="6"/>
  <c r="G64" i="6"/>
  <c r="D68" i="6"/>
  <c r="B71" i="6" l="1"/>
  <c r="A72" i="6"/>
  <c r="C71" i="6"/>
  <c r="D69" i="6"/>
  <c r="F86" i="6"/>
  <c r="E66" i="6"/>
  <c r="G65" i="6"/>
  <c r="A73" i="6" l="1"/>
  <c r="B72" i="6"/>
  <c r="C72" i="6"/>
  <c r="F87" i="6"/>
  <c r="D70" i="6"/>
  <c r="E67" i="6"/>
  <c r="G66" i="6"/>
  <c r="A74" i="6" l="1"/>
  <c r="B73" i="6"/>
  <c r="C73" i="6"/>
  <c r="D71" i="6"/>
  <c r="E68" i="6"/>
  <c r="G67" i="6"/>
  <c r="F88" i="6"/>
  <c r="B74" i="6" l="1"/>
  <c r="A75" i="6"/>
  <c r="C74" i="6"/>
  <c r="E69" i="6"/>
  <c r="G68" i="6"/>
  <c r="F89" i="6"/>
  <c r="D72" i="6"/>
  <c r="B75" i="6" l="1"/>
  <c r="A76" i="6"/>
  <c r="C75" i="6"/>
  <c r="F90" i="6"/>
  <c r="D73" i="6"/>
  <c r="E70" i="6"/>
  <c r="G69" i="6"/>
  <c r="A77" i="6" l="1"/>
  <c r="B76" i="6"/>
  <c r="C76" i="6"/>
  <c r="D74" i="6"/>
  <c r="E71" i="6"/>
  <c r="G70" i="6"/>
  <c r="F91" i="6"/>
  <c r="A78" i="6" l="1"/>
  <c r="B77" i="6"/>
  <c r="C77" i="6"/>
  <c r="E72" i="6"/>
  <c r="G71" i="6"/>
  <c r="D75" i="6"/>
  <c r="F92" i="6"/>
  <c r="B78" i="6" l="1"/>
  <c r="A79" i="6"/>
  <c r="C78" i="6"/>
  <c r="F93" i="6"/>
  <c r="D76" i="6"/>
  <c r="E73" i="6"/>
  <c r="G72" i="6"/>
  <c r="B79" i="6" l="1"/>
  <c r="A80" i="6"/>
  <c r="C79" i="6"/>
  <c r="E74" i="6"/>
  <c r="G73" i="6"/>
  <c r="F94" i="6"/>
  <c r="D77" i="6"/>
  <c r="A81" i="6" l="1"/>
  <c r="B80" i="6"/>
  <c r="C80" i="6"/>
  <c r="F95" i="6"/>
  <c r="E75" i="6"/>
  <c r="G74" i="6"/>
  <c r="D78" i="6"/>
  <c r="A82" i="6" l="1"/>
  <c r="B81" i="6"/>
  <c r="C81" i="6"/>
  <c r="E76" i="6"/>
  <c r="G75" i="6"/>
  <c r="D79" i="6"/>
  <c r="F96" i="6"/>
  <c r="B82" i="6" l="1"/>
  <c r="A83" i="6"/>
  <c r="C82" i="6"/>
  <c r="D80" i="6"/>
  <c r="F97" i="6"/>
  <c r="E77" i="6"/>
  <c r="G76" i="6"/>
  <c r="B83" i="6" l="1"/>
  <c r="A84" i="6"/>
  <c r="C83" i="6"/>
  <c r="F98" i="6"/>
  <c r="D81" i="6"/>
  <c r="E78" i="6"/>
  <c r="G77" i="6"/>
  <c r="A85" i="6" l="1"/>
  <c r="B84" i="6"/>
  <c r="C84" i="6"/>
  <c r="D82" i="6"/>
  <c r="E79" i="6"/>
  <c r="G78" i="6"/>
  <c r="F99" i="6"/>
  <c r="A86" i="6" l="1"/>
  <c r="B85" i="6"/>
  <c r="C85" i="6"/>
  <c r="E80" i="6"/>
  <c r="G79" i="6"/>
  <c r="F100" i="6"/>
  <c r="D83" i="6"/>
  <c r="B86" i="6" l="1"/>
  <c r="A87" i="6"/>
  <c r="C86" i="6"/>
  <c r="D84" i="6"/>
  <c r="E81" i="6"/>
  <c r="G80" i="6"/>
  <c r="B87" i="6" l="1"/>
  <c r="A88" i="6"/>
  <c r="C87" i="6"/>
  <c r="D85" i="6"/>
  <c r="E82" i="6"/>
  <c r="G81" i="6"/>
  <c r="A89" i="6" l="1"/>
  <c r="B88" i="6"/>
  <c r="C88" i="6"/>
  <c r="E83" i="6"/>
  <c r="G82" i="6"/>
  <c r="D86" i="6"/>
  <c r="A90" i="6" l="1"/>
  <c r="B89" i="6"/>
  <c r="C89" i="6"/>
  <c r="D87" i="6"/>
  <c r="E84" i="6"/>
  <c r="G83" i="6"/>
  <c r="B90" i="6" l="1"/>
  <c r="A91" i="6"/>
  <c r="C90" i="6"/>
  <c r="E85" i="6"/>
  <c r="G84" i="6"/>
  <c r="D88" i="6"/>
  <c r="B91" i="6" l="1"/>
  <c r="A92" i="6"/>
  <c r="C91" i="6"/>
  <c r="D89" i="6"/>
  <c r="E86" i="6"/>
  <c r="G85" i="6"/>
  <c r="A93" i="6" l="1"/>
  <c r="B92" i="6"/>
  <c r="C92" i="6"/>
  <c r="E87" i="6"/>
  <c r="G86" i="6"/>
  <c r="D90" i="6"/>
  <c r="A94" i="6" l="1"/>
  <c r="B93" i="6"/>
  <c r="C93" i="6"/>
  <c r="D91" i="6"/>
  <c r="E88" i="6"/>
  <c r="G87" i="6"/>
  <c r="B94" i="6" l="1"/>
  <c r="A95" i="6"/>
  <c r="C94" i="6"/>
  <c r="E89" i="6"/>
  <c r="G88" i="6"/>
  <c r="D92" i="6"/>
  <c r="B95" i="6" l="1"/>
  <c r="A96" i="6"/>
  <c r="C95" i="6"/>
  <c r="D93" i="6"/>
  <c r="E90" i="6"/>
  <c r="G89" i="6"/>
  <c r="A97" i="6" l="1"/>
  <c r="B96" i="6"/>
  <c r="C96" i="6"/>
  <c r="D94" i="6"/>
  <c r="E91" i="6"/>
  <c r="G90" i="6"/>
  <c r="A98" i="6" l="1"/>
  <c r="B97" i="6"/>
  <c r="C97" i="6"/>
  <c r="E92" i="6"/>
  <c r="G91" i="6"/>
  <c r="D95" i="6"/>
  <c r="B98" i="6" l="1"/>
  <c r="A99" i="6"/>
  <c r="C98" i="6"/>
  <c r="D96" i="6"/>
  <c r="E93" i="6"/>
  <c r="G92" i="6"/>
  <c r="B99" i="6" l="1"/>
  <c r="A100" i="6"/>
  <c r="C99" i="6"/>
  <c r="E94" i="6"/>
  <c r="G93" i="6"/>
  <c r="D97" i="6"/>
  <c r="B100" i="6" l="1"/>
  <c r="C100" i="6"/>
  <c r="D98" i="6"/>
  <c r="E95" i="6"/>
  <c r="G94" i="6"/>
  <c r="E96" i="6" l="1"/>
  <c r="G95" i="6"/>
  <c r="D99" i="6"/>
  <c r="D100" i="6" l="1"/>
  <c r="E97" i="6"/>
  <c r="G96" i="6"/>
  <c r="E98" i="6" l="1"/>
  <c r="G97" i="6"/>
  <c r="E99" i="6" l="1"/>
  <c r="G98" i="6"/>
  <c r="E100" i="6" l="1"/>
  <c r="G100" i="6" s="1"/>
  <c r="G99" i="6"/>
</calcChain>
</file>

<file path=xl/sharedStrings.xml><?xml version="1.0" encoding="utf-8"?>
<sst xmlns="http://schemas.openxmlformats.org/spreadsheetml/2006/main" count="26" uniqueCount="23">
  <si>
    <t>买入价格</t>
    <phoneticPr fontId="1" type="noConversion"/>
  </si>
  <si>
    <t>卖出价格</t>
    <phoneticPr fontId="1" type="noConversion"/>
  </si>
  <si>
    <t>买入数量</t>
    <phoneticPr fontId="1" type="noConversion"/>
  </si>
  <si>
    <t>卖出数量</t>
    <phoneticPr fontId="1" type="noConversion"/>
  </si>
  <si>
    <t>买入比率</t>
    <phoneticPr fontId="1" type="noConversion"/>
  </si>
  <si>
    <t>卖出比率</t>
    <phoneticPr fontId="1" type="noConversion"/>
  </si>
  <si>
    <t>利润</t>
    <phoneticPr fontId="1" type="noConversion"/>
  </si>
  <si>
    <t>总金额</t>
    <phoneticPr fontId="1" type="noConversion"/>
  </si>
  <si>
    <t>买入金额</t>
    <phoneticPr fontId="1" type="noConversion"/>
  </si>
  <si>
    <t>首笔买入金额</t>
    <phoneticPr fontId="1" type="noConversion"/>
  </si>
  <si>
    <t>手续费</t>
    <phoneticPr fontId="1" type="noConversion"/>
  </si>
  <si>
    <t>区间数</t>
    <phoneticPr fontId="1" type="noConversion"/>
  </si>
  <si>
    <t>起始价格</t>
    <phoneticPr fontId="1" type="noConversion"/>
  </si>
  <si>
    <t>买入递增比率</t>
    <phoneticPr fontId="1" type="noConversion"/>
  </si>
  <si>
    <t>买入递增绝对值</t>
    <phoneticPr fontId="1" type="noConversion"/>
  </si>
  <si>
    <t>买入绝对值</t>
    <phoneticPr fontId="1" type="noConversion"/>
  </si>
  <si>
    <t>卖出绝对值</t>
    <phoneticPr fontId="1" type="noConversion"/>
  </si>
  <si>
    <t>当选比率时，绝对值默认为0</t>
    <phoneticPr fontId="1" type="noConversion"/>
  </si>
  <si>
    <t>当选绝对值时，比率默认为1</t>
    <phoneticPr fontId="1" type="noConversion"/>
  </si>
  <si>
    <t>买入递增</t>
    <phoneticPr fontId="1" type="noConversion"/>
  </si>
  <si>
    <t>当选绝对值时，比率默认为0</t>
    <phoneticPr fontId="1" type="noConversion"/>
  </si>
  <si>
    <t>买入价格</t>
    <phoneticPr fontId="1" type="noConversion"/>
  </si>
  <si>
    <t>卖出价格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</si>
</sst>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00000_ "/>
    <numFmt numFmtId="177" formatCode="0_ "/>
    <numFmt numFmtId="178" formatCode="0.00_);[Red]\(0.00\)"/>
  </numFmts>
  <fonts count="3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00"/>
  <sheetViews>
    <sheetView tabSelected="1" topLeftCell="E1" workbookViewId="0">
      <selection activeCell="H21" sqref="H21"/>
    </sheetView>
  </sheetViews>
  <sheetFormatPr defaultColWidth="9" defaultRowHeight="14.4" x14ac:dyDescent="0.25"/>
  <cols>
    <col min="1" max="2" width="18.21875" style="4" customWidth="1"/>
    <col min="3" max="3" width="26.6640625" style="4" customWidth="1"/>
    <col min="4" max="4" width="29.109375" style="4" customWidth="1"/>
    <col min="5" max="5" width="27" style="4" customWidth="1"/>
    <col min="6" max="6" width="18.21875" style="4" customWidth="1"/>
    <col min="7" max="7" width="26" style="7" customWidth="1"/>
    <col min="8" max="8" width="18.21875" style="1" customWidth="1"/>
    <col min="9" max="9" width="23.44140625" style="1" customWidth="1"/>
    <col min="10" max="10" width="29.44140625" style="1" customWidth="1"/>
    <col min="11" max="17" width="18.21875" style="1" customWidth="1"/>
  </cols>
  <sheetData>
    <row r="1" spans="1:17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7</v>
      </c>
      <c r="F1" s="4" t="s">
        <v>8</v>
      </c>
      <c r="G1" s="7" t="s">
        <v>6</v>
      </c>
      <c r="H1" s="9" t="s">
        <v>9</v>
      </c>
      <c r="I1" s="1" t="s">
        <v>4</v>
      </c>
      <c r="J1" s="1" t="s">
        <v>15</v>
      </c>
      <c r="K1" s="1" t="s">
        <v>5</v>
      </c>
      <c r="L1" s="1" t="s">
        <v>16</v>
      </c>
      <c r="M1" s="1" t="s">
        <v>12</v>
      </c>
      <c r="N1" s="1" t="s">
        <v>13</v>
      </c>
      <c r="O1" s="1" t="s">
        <v>14</v>
      </c>
      <c r="P1" s="1" t="s">
        <v>11</v>
      </c>
      <c r="Q1" s="1" t="s">
        <v>10</v>
      </c>
    </row>
    <row r="2" spans="1:17" x14ac:dyDescent="0.25">
      <c r="A2" s="10">
        <f>TRUNC(M2,5)</f>
        <v>1</v>
      </c>
      <c r="B2" s="4">
        <f>TRUNC(A2*(1+K2)+L2,5)</f>
        <v>1.02</v>
      </c>
      <c r="C2" s="4">
        <f>(F2/A2)</f>
        <v>100</v>
      </c>
      <c r="D2" s="4">
        <f>TRUNC(C2*(1-Q2))</f>
        <v>99</v>
      </c>
      <c r="E2" s="4">
        <f>SUM(F2)</f>
        <v>100</v>
      </c>
      <c r="F2" s="4">
        <f>H2</f>
        <v>100</v>
      </c>
      <c r="G2" s="4">
        <f>TRUNC(B2*D2*(1-Q2)-E2,2)</f>
        <v>0.77</v>
      </c>
      <c r="H2" s="5">
        <v>100</v>
      </c>
      <c r="I2" s="5">
        <v>2E-3</v>
      </c>
      <c r="J2" s="5">
        <v>0</v>
      </c>
      <c r="K2" s="5">
        <v>0.02</v>
      </c>
      <c r="L2" s="5">
        <v>0</v>
      </c>
      <c r="M2" s="5">
        <v>1</v>
      </c>
      <c r="N2" s="5">
        <v>1.1299999999999999</v>
      </c>
      <c r="O2" s="5">
        <v>0</v>
      </c>
      <c r="P2" s="5">
        <v>10</v>
      </c>
      <c r="Q2" s="5">
        <v>2E-3</v>
      </c>
    </row>
    <row r="3" spans="1:17" x14ac:dyDescent="0.25">
      <c r="A3" s="10">
        <f>TRUNC(A2*(1-I2)-J2,5)</f>
        <v>0.998</v>
      </c>
      <c r="B3" s="4">
        <f>TRUNC(A3*(1+K2)+L2,5)</f>
        <v>1.01796</v>
      </c>
      <c r="C3" s="4">
        <f>TRUNC(F3/A3)</f>
        <v>113</v>
      </c>
      <c r="D3" s="4">
        <f>TRUNC(C3*(1-Q2)+D2)</f>
        <v>211</v>
      </c>
      <c r="E3" s="4">
        <f>SUM(E2+F3)</f>
        <v>213</v>
      </c>
      <c r="F3" s="4">
        <f>F2*N2+O2</f>
        <v>112.99999999999999</v>
      </c>
      <c r="G3" s="4">
        <f>TRUNC(B3*D3*(1-Q2)-E3,2)</f>
        <v>1.35</v>
      </c>
    </row>
    <row r="4" spans="1:17" x14ac:dyDescent="0.25">
      <c r="A4" s="10">
        <f>TRUNC(A3*(1-I2)-J2,5)</f>
        <v>0.996</v>
      </c>
      <c r="B4" s="4">
        <f>TRUNC(A4*(1+K2)+L2,5)</f>
        <v>1.0159199999999999</v>
      </c>
      <c r="C4" s="4">
        <f t="shared" ref="C4:C67" si="0">TRUNC(F4/A4)</f>
        <v>128</v>
      </c>
      <c r="D4" s="4">
        <f>TRUNC(C4*(1-Q2)+D3)</f>
        <v>338</v>
      </c>
      <c r="E4" s="4">
        <f t="shared" ref="E4:E67" si="1">SUM(E3+F4)</f>
        <v>340.68999999999994</v>
      </c>
      <c r="F4" s="4">
        <f>F3*N2+O2</f>
        <v>127.68999999999997</v>
      </c>
      <c r="G4" s="4">
        <f>TRUNC(B4*D4*(1-Q2)-E4,2)</f>
        <v>2</v>
      </c>
    </row>
    <row r="5" spans="1:17" x14ac:dyDescent="0.25">
      <c r="A5" s="10">
        <f>TRUNC(A4*(1-I2)-J2,5)</f>
        <v>0.99399999999999999</v>
      </c>
      <c r="B5" s="4">
        <f>TRUNC(A5*(1+K2)+L2,5)</f>
        <v>1.0138799999999999</v>
      </c>
      <c r="C5" s="4">
        <f t="shared" si="0"/>
        <v>145</v>
      </c>
      <c r="D5" s="4">
        <f>TRUNC(C5*(1-Q2)+D4)</f>
        <v>482</v>
      </c>
      <c r="E5" s="4">
        <f t="shared" si="1"/>
        <v>484.97969999999987</v>
      </c>
      <c r="F5" s="4">
        <f>F4*N2+O2</f>
        <v>144.28969999999995</v>
      </c>
      <c r="G5" s="4">
        <f>TRUNC(B5*D5*(1-Q2)-E5,2)</f>
        <v>2.73</v>
      </c>
    </row>
    <row r="6" spans="1:17" x14ac:dyDescent="0.25">
      <c r="A6" s="10">
        <f>TRUNC(A5*(1-I2)-J2,5)</f>
        <v>0.99200999999999995</v>
      </c>
      <c r="B6" s="4">
        <f>TRUNC(A6*(1+K2)+L2,5)</f>
        <v>1.0118499999999999</v>
      </c>
      <c r="C6" s="4">
        <f t="shared" si="0"/>
        <v>164</v>
      </c>
      <c r="D6" s="4">
        <f>TRUNC(C6*(1-Q2)+D5)</f>
        <v>645</v>
      </c>
      <c r="E6" s="4">
        <f t="shared" si="1"/>
        <v>648.02706099999978</v>
      </c>
      <c r="F6" s="4">
        <f>F5*N2+O2</f>
        <v>163.04736099999994</v>
      </c>
      <c r="G6" s="4">
        <f>TRUNC(B6*D6*(1-Q2)-E6,2)</f>
        <v>3.31</v>
      </c>
    </row>
    <row r="7" spans="1:17" x14ac:dyDescent="0.25">
      <c r="A7" s="10">
        <f>TRUNC(A6*(1-I2)-J2,5)</f>
        <v>0.99002000000000001</v>
      </c>
      <c r="B7" s="4">
        <f>TRUNC(A7*(1+K2)+L2,5)</f>
        <v>1.0098199999999999</v>
      </c>
      <c r="C7" s="4">
        <f t="shared" si="0"/>
        <v>186</v>
      </c>
      <c r="D7" s="4">
        <f>TRUNC(C7*(1-Q2)+D6)</f>
        <v>830</v>
      </c>
      <c r="E7" s="4">
        <f t="shared" si="1"/>
        <v>832.27057892999972</v>
      </c>
      <c r="F7" s="4">
        <f>F6*N2+O2</f>
        <v>184.24351792999991</v>
      </c>
      <c r="G7" s="4">
        <f>TRUNC(B7*D7*(1-Q2)-E7,2)</f>
        <v>4.2</v>
      </c>
    </row>
    <row r="8" spans="1:17" x14ac:dyDescent="0.25">
      <c r="A8" s="10">
        <f>TRUNC(A7*(1-I2)-J2,5)</f>
        <v>0.98802999999999996</v>
      </c>
      <c r="B8" s="4">
        <f>TRUNC(A8*(1+K2)+L2,5)</f>
        <v>1.00779</v>
      </c>
      <c r="C8" s="4">
        <f t="shared" si="0"/>
        <v>210</v>
      </c>
      <c r="D8" s="4">
        <f>TRUNC(C8*(1-Q2)+D7)</f>
        <v>1039</v>
      </c>
      <c r="E8" s="4">
        <f t="shared" si="1"/>
        <v>1040.4657541908996</v>
      </c>
      <c r="F8" s="4">
        <f>F7*N2+O2</f>
        <v>208.19517526089987</v>
      </c>
      <c r="G8" s="4">
        <f>TRUNC(B8*D8*(1-Q2)-E8,2)</f>
        <v>4.53</v>
      </c>
    </row>
    <row r="9" spans="1:17" x14ac:dyDescent="0.25">
      <c r="A9" s="10">
        <f>TRUNC(A8*(1-I2)-J2,5)</f>
        <v>0.98604999999999998</v>
      </c>
      <c r="B9" s="4">
        <f>TRUNC(A9*(1+K2)+L2,5)</f>
        <v>1.0057700000000001</v>
      </c>
      <c r="C9" s="4">
        <f t="shared" si="0"/>
        <v>238</v>
      </c>
      <c r="D9" s="4">
        <f>TRUNC(C9*(1-Q2)+D8)</f>
        <v>1276</v>
      </c>
      <c r="E9" s="4">
        <f t="shared" si="1"/>
        <v>1275.7263022357165</v>
      </c>
      <c r="F9" s="4">
        <f>F8*N2+O2</f>
        <v>235.26054804481683</v>
      </c>
      <c r="G9" s="4">
        <f>TRUNC(B9*D9*(1-Q2)-E9,2)</f>
        <v>5.0599999999999996</v>
      </c>
    </row>
    <row r="10" spans="1:17" x14ac:dyDescent="0.25">
      <c r="A10" s="10">
        <f>TRUNC(A9*(1-I2)-J2,5)</f>
        <v>0.98407</v>
      </c>
      <c r="B10" s="4">
        <f>TRUNC(A10*(1+K2)+L2,5)</f>
        <v>1.0037499999999999</v>
      </c>
      <c r="C10" s="4">
        <f t="shared" si="0"/>
        <v>270</v>
      </c>
      <c r="D10" s="4">
        <f>TRUNC(C10*(1-Q2)+D9)</f>
        <v>1545</v>
      </c>
      <c r="E10" s="4">
        <f t="shared" si="1"/>
        <v>1541.5707215263594</v>
      </c>
      <c r="F10" s="4">
        <f>F9*N2+O2</f>
        <v>265.84441929064297</v>
      </c>
      <c r="G10" s="4">
        <f>TRUNC(B10*D10*(1-Q2)-E10,2)</f>
        <v>6.12</v>
      </c>
    </row>
    <row r="11" spans="1:17" x14ac:dyDescent="0.25">
      <c r="A11" s="10">
        <f>TRUNC(A10*(1-I2)-J2,5)</f>
        <v>0.98209999999999997</v>
      </c>
      <c r="B11" s="4">
        <f>TRUNC(A11*(1+K2)+L2,5)</f>
        <v>1.0017400000000001</v>
      </c>
      <c r="C11" s="4">
        <f t="shared" si="0"/>
        <v>305</v>
      </c>
      <c r="D11" s="4">
        <f>TRUNC(C11*(1-Q2)+D10)</f>
        <v>1849</v>
      </c>
      <c r="E11" s="4">
        <f t="shared" si="1"/>
        <v>1841.974915324786</v>
      </c>
      <c r="F11" s="4">
        <f>F10*N2+O2</f>
        <v>300.40419379842655</v>
      </c>
      <c r="G11" s="4">
        <f>TRUNC(B11*D11*(1-Q2)-E11,2)</f>
        <v>6.53</v>
      </c>
    </row>
    <row r="12" spans="1:17" x14ac:dyDescent="0.25">
      <c r="A12" s="10">
        <f>TRUNC(A11*(1-I2)-J2,5)</f>
        <v>0.98012999999999995</v>
      </c>
      <c r="B12" s="4">
        <f>TRUNC(A12*(1+K2)+L2,5)</f>
        <v>0.99973000000000001</v>
      </c>
      <c r="C12" s="4">
        <f t="shared" si="0"/>
        <v>346</v>
      </c>
      <c r="D12" s="4">
        <f>TRUNC(C12*(1-Q2)+D11)</f>
        <v>2194</v>
      </c>
      <c r="E12" s="4">
        <f t="shared" si="1"/>
        <v>2181.431654317008</v>
      </c>
      <c r="F12" s="4">
        <f>F11*N2+O2</f>
        <v>339.45673899222197</v>
      </c>
      <c r="G12" s="4">
        <f>TRUNC(B12*D12*(1-Q2)-E12,2)</f>
        <v>7.58</v>
      </c>
      <c r="I12" s="8" t="s">
        <v>19</v>
      </c>
      <c r="J12" s="8" t="s">
        <v>17</v>
      </c>
    </row>
    <row r="13" spans="1:17" x14ac:dyDescent="0.25">
      <c r="A13" s="10">
        <f>TRUNC(A12*(1-I2)-J2,5)</f>
        <v>0.97816000000000003</v>
      </c>
      <c r="B13" s="4">
        <f>TRUNC(A13*(1+K2)+L2,5)</f>
        <v>0.99772000000000005</v>
      </c>
      <c r="C13" s="4">
        <f t="shared" si="0"/>
        <v>392</v>
      </c>
      <c r="D13" s="4">
        <f>TRUNC(C13*(1-Q2)+D12)</f>
        <v>2585</v>
      </c>
      <c r="E13" s="4">
        <f t="shared" si="1"/>
        <v>2565.0177693782189</v>
      </c>
      <c r="F13" s="4">
        <f>F12*N2+O2</f>
        <v>383.58611506121082</v>
      </c>
      <c r="G13" s="4">
        <f>TRUNC(B13*D13*(1-Q2)-E13,2)</f>
        <v>8.93</v>
      </c>
      <c r="I13" s="4"/>
      <c r="J13" s="8" t="s">
        <v>18</v>
      </c>
    </row>
    <row r="14" spans="1:17" x14ac:dyDescent="0.25">
      <c r="A14" s="10">
        <f>TRUNC(A13*(1-I2)-J2,5)</f>
        <v>0.97619999999999996</v>
      </c>
      <c r="B14" s="4">
        <f>TRUNC(A14*(1+K2)+L2,5)</f>
        <v>0.99572000000000005</v>
      </c>
      <c r="C14" s="4">
        <f t="shared" si="0"/>
        <v>444</v>
      </c>
      <c r="D14" s="4">
        <f>TRUNC(C14*(1-Q2)+D13)</f>
        <v>3028</v>
      </c>
      <c r="E14" s="4">
        <f t="shared" si="1"/>
        <v>2998.4700793973871</v>
      </c>
      <c r="F14" s="4">
        <f>F13*N2+O2</f>
        <v>433.45231001916818</v>
      </c>
      <c r="G14" s="4">
        <f>TRUNC(B14*D14*(1-Q2)-E14,2)</f>
        <v>10.54</v>
      </c>
      <c r="I14" s="4"/>
      <c r="J14" s="4"/>
    </row>
    <row r="15" spans="1:17" x14ac:dyDescent="0.25">
      <c r="A15" s="10">
        <f>TRUNC(A14*(1-I2)-J2,5)</f>
        <v>0.97423999999999999</v>
      </c>
      <c r="B15" s="4">
        <f>TRUNC(A15*(1+K2)+L2,5)</f>
        <v>0.99372000000000005</v>
      </c>
      <c r="C15" s="4">
        <f t="shared" si="0"/>
        <v>502</v>
      </c>
      <c r="D15" s="4">
        <f>TRUNC(C15*(1-Q2)+D14)</f>
        <v>3528</v>
      </c>
      <c r="E15" s="4">
        <f t="shared" si="1"/>
        <v>3488.271189719047</v>
      </c>
      <c r="F15" s="4">
        <f>F14*N2+O2</f>
        <v>489.80111032166002</v>
      </c>
      <c r="G15" s="4">
        <f>TRUNC(B15*D15*(1-Q2)-E15,2)</f>
        <v>10.56</v>
      </c>
      <c r="I15" s="4"/>
      <c r="J15" s="2"/>
    </row>
    <row r="16" spans="1:17" x14ac:dyDescent="0.25">
      <c r="A16" s="10">
        <f>TRUNC(A15*(1-I2)-J2,5)</f>
        <v>0.97228999999999999</v>
      </c>
      <c r="B16" s="4">
        <f>TRUNC(A16*(1+K2)+L2,5)</f>
        <v>0.99173</v>
      </c>
      <c r="C16" s="4">
        <f t="shared" si="0"/>
        <v>569</v>
      </c>
      <c r="D16" s="4">
        <f>TRUNC(C16*(1-Q2)+D15)</f>
        <v>4095</v>
      </c>
      <c r="E16" s="4">
        <f t="shared" si="1"/>
        <v>4041.7464443825229</v>
      </c>
      <c r="F16" s="4">
        <f>F15*N2+O2</f>
        <v>553.47525466347577</v>
      </c>
      <c r="G16" s="4">
        <f>TRUNC(B16*D16*(1-Q2)-E16,2)</f>
        <v>11.26</v>
      </c>
      <c r="I16" s="8" t="s">
        <v>21</v>
      </c>
      <c r="J16" s="8" t="s">
        <v>17</v>
      </c>
    </row>
    <row r="17" spans="1:17" x14ac:dyDescent="0.25">
      <c r="A17" s="10">
        <f>TRUNC(A16*(1-I2)-J2,5)</f>
        <v>0.97033999999999998</v>
      </c>
      <c r="B17" s="4">
        <f>TRUNC(A17*(1+K2)+L2,5)</f>
        <v>0.98973999999999995</v>
      </c>
      <c r="C17" s="4">
        <f t="shared" si="0"/>
        <v>644</v>
      </c>
      <c r="D17" s="4">
        <f>TRUNC(C17*(1-Q2)+D16)</f>
        <v>4737</v>
      </c>
      <c r="E17" s="4">
        <f t="shared" si="1"/>
        <v>4667.1734821522505</v>
      </c>
      <c r="F17" s="4">
        <f>F16*N2+O2</f>
        <v>625.42703776972758</v>
      </c>
      <c r="G17" s="4">
        <f>TRUNC(B17*D17*(1-Q2)-E17,2)</f>
        <v>11.84</v>
      </c>
      <c r="I17" s="4"/>
      <c r="J17" s="8" t="s">
        <v>20</v>
      </c>
      <c r="K17"/>
      <c r="L17"/>
      <c r="M17"/>
      <c r="N17"/>
      <c r="O17"/>
      <c r="P17"/>
      <c r="Q17"/>
    </row>
    <row r="18" spans="1:17" x14ac:dyDescent="0.25">
      <c r="A18" s="10">
        <f>TRUNC(A17*(1-I2)-J2,5)</f>
        <v>0.96838999999999997</v>
      </c>
      <c r="B18" s="4">
        <f>TRUNC(A18*(1+K2)+L2,5)</f>
        <v>0.98775000000000002</v>
      </c>
      <c r="C18" s="4">
        <f t="shared" si="0"/>
        <v>729</v>
      </c>
      <c r="D18" s="4">
        <f>TRUNC(C18*(1-Q2)+D17)</f>
        <v>5464</v>
      </c>
      <c r="E18" s="4">
        <f t="shared" si="1"/>
        <v>5373.9060348320427</v>
      </c>
      <c r="F18" s="4">
        <f>F17*N2+O2</f>
        <v>706.73255267979209</v>
      </c>
      <c r="G18" s="4">
        <f>TRUNC(B18*D18*(1-Q2)-E18,2)</f>
        <v>12.36</v>
      </c>
      <c r="I18" s="4"/>
      <c r="J18" s="4"/>
      <c r="K18"/>
      <c r="L18"/>
      <c r="M18"/>
      <c r="N18"/>
      <c r="O18"/>
      <c r="P18"/>
      <c r="Q18"/>
    </row>
    <row r="19" spans="1:17" x14ac:dyDescent="0.25">
      <c r="A19" s="10">
        <f>TRUNC(A18*(1-I2)-J2,5)</f>
        <v>0.96645000000000003</v>
      </c>
      <c r="B19" s="4">
        <f>TRUNC(A19*(1+K2)+L2,5)</f>
        <v>0.98577000000000004</v>
      </c>
      <c r="C19" s="4">
        <f t="shared" si="0"/>
        <v>826</v>
      </c>
      <c r="D19" s="4">
        <f>TRUNC(C19*(1-Q2)+D18)</f>
        <v>6288</v>
      </c>
      <c r="E19" s="4">
        <f t="shared" si="1"/>
        <v>6172.5138193602079</v>
      </c>
      <c r="F19" s="4">
        <f>F18*N2+O2</f>
        <v>798.60778452816498</v>
      </c>
      <c r="G19" s="4">
        <f>TRUNC(B19*D19*(1-Q2)-E19,2)</f>
        <v>13.61</v>
      </c>
      <c r="I19" s="8"/>
      <c r="J19" s="8"/>
      <c r="K19"/>
      <c r="L19"/>
      <c r="M19"/>
      <c r="N19"/>
      <c r="O19"/>
      <c r="P19"/>
      <c r="Q19"/>
    </row>
    <row r="20" spans="1:17" x14ac:dyDescent="0.25">
      <c r="A20" s="10">
        <f>TRUNC(A19*(1-I2)-J2,5)</f>
        <v>0.96450999999999998</v>
      </c>
      <c r="B20" s="4">
        <f>TRUNC(A20*(1+K2)+L2,5)</f>
        <v>0.98380000000000001</v>
      </c>
      <c r="C20" s="4">
        <f t="shared" si="0"/>
        <v>935</v>
      </c>
      <c r="D20" s="4">
        <f>TRUNC(C20*(1-Q2)+D19)</f>
        <v>7221</v>
      </c>
      <c r="E20" s="4">
        <f t="shared" si="1"/>
        <v>7074.9406158770344</v>
      </c>
      <c r="F20" s="4">
        <f>F19*N2+O2</f>
        <v>902.42679651682636</v>
      </c>
      <c r="G20" s="4">
        <f>TRUNC(B20*D20*(1-Q2)-E20,2)</f>
        <v>14.87</v>
      </c>
      <c r="I20" s="8" t="s">
        <v>22</v>
      </c>
      <c r="J20" s="8" t="s">
        <v>17</v>
      </c>
      <c r="K20"/>
      <c r="L20"/>
      <c r="M20"/>
      <c r="N20"/>
      <c r="O20"/>
      <c r="P20"/>
      <c r="Q20"/>
    </row>
    <row r="21" spans="1:17" x14ac:dyDescent="0.25">
      <c r="A21" s="10">
        <f>TRUNC(A20*(1-I2)-J2,5)</f>
        <v>0.96257999999999999</v>
      </c>
      <c r="B21" s="4">
        <f>TRUNC(A21*(1+K2)+L2,5)</f>
        <v>0.98182999999999998</v>
      </c>
      <c r="C21" s="4">
        <f t="shared" si="0"/>
        <v>1059</v>
      </c>
      <c r="D21" s="4">
        <f>TRUNC(C21*(1-Q2)+D20)</f>
        <v>8277</v>
      </c>
      <c r="E21" s="4">
        <f t="shared" si="1"/>
        <v>8094.6828959410477</v>
      </c>
      <c r="F21" s="4">
        <f>F20*N2+O2</f>
        <v>1019.7422800640137</v>
      </c>
      <c r="G21" s="4">
        <f>TRUNC(B21*D21*(1-Q2)-E21,2)</f>
        <v>15.67</v>
      </c>
      <c r="H21" s="11"/>
      <c r="I21" s="4"/>
      <c r="J21" s="8" t="s">
        <v>20</v>
      </c>
      <c r="K21"/>
      <c r="L21"/>
      <c r="M21"/>
      <c r="N21"/>
      <c r="O21"/>
      <c r="P21"/>
      <c r="Q21"/>
    </row>
    <row r="22" spans="1:17" x14ac:dyDescent="0.25">
      <c r="A22" s="10">
        <f>TRUNC(A21*(1-I2)-J2,5)</f>
        <v>0.96065</v>
      </c>
      <c r="B22" s="4">
        <f>TRUNC(A22*(1+K2)+L2,5)</f>
        <v>0.97985999999999995</v>
      </c>
      <c r="C22" s="4">
        <f t="shared" si="0"/>
        <v>1199</v>
      </c>
      <c r="D22" s="4">
        <f>TRUNC(C22*(1-Q2)+D21)</f>
        <v>9473</v>
      </c>
      <c r="E22" s="4">
        <f t="shared" si="1"/>
        <v>9246.9916724133836</v>
      </c>
      <c r="F22" s="4">
        <f>F21*N2+O2</f>
        <v>1152.3087764723355</v>
      </c>
      <c r="G22" s="4">
        <f>TRUNC(B22*D22*(1-Q2)-E22,2)</f>
        <v>16.649999999999999</v>
      </c>
    </row>
    <row r="23" spans="1:17" x14ac:dyDescent="0.25">
      <c r="A23" s="10">
        <f>TRUNC(A22*(1-I2)-J2,5)</f>
        <v>0.95872000000000002</v>
      </c>
      <c r="B23" s="4">
        <f>TRUNC(A23*(1+K2)+L2,5)</f>
        <v>0.97789000000000004</v>
      </c>
      <c r="C23" s="4">
        <f t="shared" si="0"/>
        <v>1358</v>
      </c>
      <c r="D23" s="4">
        <f>TRUNC(C23*(1-Q2)+D22)</f>
        <v>10828</v>
      </c>
      <c r="E23" s="4">
        <f t="shared" si="1"/>
        <v>10549.100589827123</v>
      </c>
      <c r="F23" s="4">
        <f>F22*N2+O2</f>
        <v>1302.1089174137389</v>
      </c>
      <c r="G23" s="4">
        <f>TRUNC(B23*D23*(1-Q2)-E23,2)</f>
        <v>18.309999999999999</v>
      </c>
    </row>
    <row r="24" spans="1:17" x14ac:dyDescent="0.25">
      <c r="A24" s="10">
        <f>TRUNC(A23*(1-I2)-J2,5)</f>
        <v>0.95679999999999998</v>
      </c>
      <c r="B24" s="4">
        <f>TRUNC(A24*(1+K2)+L2,5)</f>
        <v>0.97592999999999996</v>
      </c>
      <c r="C24" s="4">
        <f t="shared" si="0"/>
        <v>1537</v>
      </c>
      <c r="D24" s="4">
        <f>TRUNC(C24*(1-Q2)+D23)</f>
        <v>12361</v>
      </c>
      <c r="E24" s="4">
        <f t="shared" si="1"/>
        <v>12020.483666504648</v>
      </c>
      <c r="F24" s="4">
        <f>F23*N2+O2</f>
        <v>1471.383076677525</v>
      </c>
      <c r="G24" s="4">
        <f>TRUNC(B24*D24*(1-Q2)-E24,2)</f>
        <v>18.86</v>
      </c>
      <c r="I24" s="8"/>
    </row>
    <row r="25" spans="1:17" x14ac:dyDescent="0.25">
      <c r="A25" s="10">
        <f>TRUNC(A24*(1-I2)-J2,5)</f>
        <v>0.95487999999999995</v>
      </c>
      <c r="B25" s="4">
        <f>TRUNC(A25*(1+K2)+L2,5)</f>
        <v>0.97397</v>
      </c>
      <c r="C25" s="4">
        <f t="shared" si="0"/>
        <v>1741</v>
      </c>
      <c r="D25" s="4">
        <f>TRUNC(C25*(1-Q2)+D24)</f>
        <v>14098</v>
      </c>
      <c r="E25" s="4">
        <f t="shared" si="1"/>
        <v>13683.146543150251</v>
      </c>
      <c r="F25" s="4">
        <f>F24*N2+O2</f>
        <v>1662.6628766456031</v>
      </c>
      <c r="G25" s="4">
        <f>TRUNC(B25*D25*(1-Q2)-E25,2)</f>
        <v>20.420000000000002</v>
      </c>
      <c r="I25" s="8"/>
    </row>
    <row r="26" spans="1:17" x14ac:dyDescent="0.25">
      <c r="A26" s="10">
        <f>TRUNC(A25*(1-I2)-J2,5)</f>
        <v>0.95296999999999998</v>
      </c>
      <c r="B26" s="4">
        <f>TRUNC(A26*(1+K2)+L2,5)</f>
        <v>0.97202</v>
      </c>
      <c r="C26" s="4">
        <f t="shared" si="0"/>
        <v>1971</v>
      </c>
      <c r="D26" s="4">
        <f>TRUNC(C26*(1-Q2)+D25)</f>
        <v>16065</v>
      </c>
      <c r="E26" s="4">
        <f t="shared" si="1"/>
        <v>15561.955593759783</v>
      </c>
      <c r="F26" s="4">
        <f>F25*N2+O2</f>
        <v>1878.8090506095314</v>
      </c>
      <c r="G26" s="4">
        <f>TRUNC(B26*D26*(1-Q2)-E26,2)</f>
        <v>22.31</v>
      </c>
      <c r="I26" s="4"/>
    </row>
    <row r="27" spans="1:17" x14ac:dyDescent="0.25">
      <c r="A27" s="10">
        <f>TRUNC(A26*(1-I2)-J2,5)</f>
        <v>0.95106000000000002</v>
      </c>
      <c r="B27" s="4">
        <f>TRUNC(A27*(1+K2)+L2,5)</f>
        <v>0.97008000000000005</v>
      </c>
      <c r="C27" s="4">
        <f t="shared" si="0"/>
        <v>2232</v>
      </c>
      <c r="D27" s="4">
        <f>TRUNC(C27*(1-Q2)+D26)</f>
        <v>18292</v>
      </c>
      <c r="E27" s="4">
        <f t="shared" si="1"/>
        <v>17685.009820948555</v>
      </c>
      <c r="F27" s="4">
        <f>F26*N2+O2</f>
        <v>2123.0542271887703</v>
      </c>
      <c r="G27" s="4">
        <f>TRUNC(B27*D27*(1-Q2)-E27,2)</f>
        <v>24.2</v>
      </c>
      <c r="I27" s="2"/>
    </row>
    <row r="28" spans="1:17" x14ac:dyDescent="0.25">
      <c r="A28" s="10">
        <f>TRUNC(A27*(1-I2)-J2,5)</f>
        <v>0.94915000000000005</v>
      </c>
      <c r="B28" s="4">
        <f>TRUNC(A28*(1+K2)+L2,5)</f>
        <v>0.96813000000000005</v>
      </c>
      <c r="C28" s="4">
        <f t="shared" si="0"/>
        <v>2527</v>
      </c>
      <c r="D28" s="4">
        <f>TRUNC(C28*(1-Q2)+D27)</f>
        <v>20813</v>
      </c>
      <c r="E28" s="4">
        <f t="shared" si="1"/>
        <v>20084.061097671867</v>
      </c>
      <c r="F28" s="4">
        <f>F27*N2+O2</f>
        <v>2399.0512767233104</v>
      </c>
      <c r="G28" s="4">
        <f>TRUNC(B28*D28*(1-Q2)-E28,2)</f>
        <v>25.32</v>
      </c>
      <c r="I28" s="8"/>
    </row>
    <row r="29" spans="1:17" x14ac:dyDescent="0.25">
      <c r="A29" s="10">
        <f>TRUNC(A28*(1-I2)-J2,5)</f>
        <v>0.94725000000000004</v>
      </c>
      <c r="B29" s="4">
        <f>TRUNC(A29*(1+K2)+L2,5)</f>
        <v>0.96618999999999999</v>
      </c>
      <c r="C29" s="4">
        <f t="shared" si="0"/>
        <v>2861</v>
      </c>
      <c r="D29" s="4">
        <f>TRUNC(C29*(1-Q2)+D28)</f>
        <v>23668</v>
      </c>
      <c r="E29" s="4">
        <f t="shared" si="1"/>
        <v>22794.989040369208</v>
      </c>
      <c r="F29" s="4">
        <f>F28*N2+O2</f>
        <v>2710.9279426973403</v>
      </c>
      <c r="G29" s="4">
        <f>TRUNC(B29*D29*(1-Q2)-E29,2)</f>
        <v>27.06</v>
      </c>
      <c r="I29" s="8"/>
    </row>
    <row r="30" spans="1:17" x14ac:dyDescent="0.25">
      <c r="A30" s="10">
        <f>TRUNC(A29*(1-I2)-J2,5)</f>
        <v>0.94535000000000002</v>
      </c>
      <c r="B30" s="4">
        <f>TRUNC(A30*(1+K2)+L2,5)</f>
        <v>0.96425000000000005</v>
      </c>
      <c r="C30" s="4">
        <f t="shared" si="0"/>
        <v>3240</v>
      </c>
      <c r="D30" s="4">
        <f>TRUNC(C30*(1-Q2)+D29)</f>
        <v>26901</v>
      </c>
      <c r="E30" s="4">
        <f t="shared" si="1"/>
        <v>25858.337615617202</v>
      </c>
      <c r="F30" s="4">
        <f>F29*N2+O2</f>
        <v>3063.3485752479942</v>
      </c>
      <c r="G30" s="4">
        <f>TRUNC(B30*D30*(1-Q2)-E30,2)</f>
        <v>29.07</v>
      </c>
      <c r="I30" s="4"/>
    </row>
    <row r="31" spans="1:17" x14ac:dyDescent="0.25">
      <c r="A31" s="10">
        <f>TRUNC(A30*(1-I2)-J2,5)</f>
        <v>0.94345000000000001</v>
      </c>
      <c r="B31" s="4">
        <f>TRUNC(A31*(1+K2)+L2,5)</f>
        <v>0.96231</v>
      </c>
      <c r="C31" s="4">
        <f t="shared" si="0"/>
        <v>3669</v>
      </c>
      <c r="D31" s="4">
        <f>TRUNC(C31*(1-Q2)+D30)</f>
        <v>30562</v>
      </c>
      <c r="E31" s="4">
        <f t="shared" si="1"/>
        <v>29319.921505647435</v>
      </c>
      <c r="F31" s="4">
        <f>F30*N2+O2</f>
        <v>3461.5838900302333</v>
      </c>
      <c r="G31" s="4">
        <f>TRUNC(B31*D31*(1-Q2)-E31,2)</f>
        <v>31.37</v>
      </c>
      <c r="I31" s="8"/>
    </row>
    <row r="32" spans="1:17" x14ac:dyDescent="0.25">
      <c r="A32" s="10">
        <f>TRUNC(A31*(1-I2)-J2,5)</f>
        <v>0.94155999999999995</v>
      </c>
      <c r="B32" s="4">
        <f>TRUNC(A32*(1+K2)+L2,5)</f>
        <v>0.96038999999999997</v>
      </c>
      <c r="C32" s="4">
        <f t="shared" si="0"/>
        <v>4154</v>
      </c>
      <c r="D32" s="4">
        <f>TRUNC(C32*(1-Q2)+D31)</f>
        <v>34707</v>
      </c>
      <c r="E32" s="4">
        <f t="shared" si="1"/>
        <v>33231.511301381601</v>
      </c>
      <c r="F32" s="4">
        <f>F31*N2+O2</f>
        <v>3911.5897957341631</v>
      </c>
      <c r="G32" s="4">
        <f>TRUNC(B32*D32*(1-Q2)-E32,2)</f>
        <v>34.07</v>
      </c>
      <c r="I32" s="8"/>
    </row>
    <row r="33" spans="1:11" x14ac:dyDescent="0.25">
      <c r="A33" s="10">
        <f>TRUNC(A32*(1-I2)-J2,5)</f>
        <v>0.93967000000000001</v>
      </c>
      <c r="B33" s="4">
        <f>TRUNC(A33*(1+K2)+L2,5)</f>
        <v>0.95845999999999998</v>
      </c>
      <c r="C33" s="4">
        <f t="shared" si="0"/>
        <v>4703</v>
      </c>
      <c r="D33" s="4">
        <f>TRUNC(C33*(1-Q2)+D32)</f>
        <v>39400</v>
      </c>
      <c r="E33" s="4">
        <f t="shared" si="1"/>
        <v>37651.607770561204</v>
      </c>
      <c r="F33" s="4">
        <f>F32*N2+O2</f>
        <v>4420.0964691796034</v>
      </c>
      <c r="G33" s="4">
        <f>TRUNC(B33*D33*(1-Q2)-E33,2)</f>
        <v>36.18</v>
      </c>
      <c r="I33" s="8"/>
    </row>
    <row r="34" spans="1:11" x14ac:dyDescent="0.25">
      <c r="A34" s="10">
        <f>TRUNC(A33*(1-I2)-J2,5)</f>
        <v>0.93779000000000001</v>
      </c>
      <c r="B34" s="4">
        <f>TRUNC(A34*(1+K2)+L2,5)</f>
        <v>0.95653999999999995</v>
      </c>
      <c r="C34" s="4">
        <f t="shared" si="0"/>
        <v>5326</v>
      </c>
      <c r="D34" s="4">
        <f>TRUNC(C34*(1-Q2)+D33)</f>
        <v>44715</v>
      </c>
      <c r="E34" s="4">
        <f t="shared" si="1"/>
        <v>42646.316780734152</v>
      </c>
      <c r="F34" s="4">
        <f>F33*N2+O2</f>
        <v>4994.7090101729518</v>
      </c>
      <c r="G34" s="4">
        <f>TRUNC(B34*D34*(1-Q2)-E34,2)</f>
        <v>39.82</v>
      </c>
    </row>
    <row r="35" spans="1:11" x14ac:dyDescent="0.25">
      <c r="A35" s="10">
        <f>TRUNC(A34*(1-I2)-J2,5)</f>
        <v>0.93591000000000002</v>
      </c>
      <c r="B35" s="4">
        <f>TRUNC(A35*(1+K2)+L2,5)</f>
        <v>0.95462000000000002</v>
      </c>
      <c r="C35" s="4">
        <f t="shared" si="0"/>
        <v>6030</v>
      </c>
      <c r="D35" s="4">
        <f>TRUNC(C35*(1-Q2)+D34)</f>
        <v>50732</v>
      </c>
      <c r="E35" s="4">
        <f t="shared" si="1"/>
        <v>48290.337962229591</v>
      </c>
      <c r="F35" s="4">
        <f>F34*N2+O2</f>
        <v>5644.0211814954346</v>
      </c>
      <c r="G35" s="4">
        <f>TRUNC(B35*D35*(1-Q2)-E35,2)</f>
        <v>42.58</v>
      </c>
    </row>
    <row r="36" spans="1:11" x14ac:dyDescent="0.25">
      <c r="A36" s="10">
        <f>TRUNC(A35*(1-I2)-J2,5)</f>
        <v>0.93403000000000003</v>
      </c>
      <c r="B36" s="4">
        <f>TRUNC(A36*(1+K2)+L2,5)</f>
        <v>0.95270999999999995</v>
      </c>
      <c r="C36" s="4">
        <f t="shared" si="0"/>
        <v>6828</v>
      </c>
      <c r="D36" s="4">
        <f>TRUNC(C36*(1-Q2)+D35)</f>
        <v>57546</v>
      </c>
      <c r="E36" s="4">
        <f t="shared" si="1"/>
        <v>54668.081897319433</v>
      </c>
      <c r="F36" s="4">
        <f>F35*N2+O2</f>
        <v>6377.7439350898403</v>
      </c>
      <c r="G36" s="4">
        <f>TRUNC(B36*D36*(1-Q2)-E36,2)</f>
        <v>46.91</v>
      </c>
    </row>
    <row r="37" spans="1:11" x14ac:dyDescent="0.25">
      <c r="A37" s="10">
        <f>TRUNC(A36*(1-I2)-J2,5)</f>
        <v>0.93215999999999999</v>
      </c>
      <c r="B37" s="4">
        <f>TRUNC(A37*(1+K2)+L2,5)</f>
        <v>0.95079999999999998</v>
      </c>
      <c r="C37" s="4">
        <f t="shared" si="0"/>
        <v>7731</v>
      </c>
      <c r="D37" s="4">
        <f>TRUNC(C37*(1-Q2)+D36)</f>
        <v>65261</v>
      </c>
      <c r="E37" s="4">
        <f t="shared" si="1"/>
        <v>61874.93254397095</v>
      </c>
      <c r="F37" s="4">
        <f>F36*N2+O2</f>
        <v>7206.8506466515191</v>
      </c>
      <c r="G37" s="4">
        <f>TRUNC(B37*D37*(1-Q2)-E37,2)</f>
        <v>51.12</v>
      </c>
    </row>
    <row r="38" spans="1:11" x14ac:dyDescent="0.25">
      <c r="A38" s="10">
        <f>TRUNC(A37*(1-I2)-J2,5)</f>
        <v>0.93028999999999995</v>
      </c>
      <c r="B38" s="4">
        <f>TRUNC(A38*(1+K2)+L2,5)</f>
        <v>0.94889000000000001</v>
      </c>
      <c r="C38" s="4">
        <f t="shared" si="0"/>
        <v>8753</v>
      </c>
      <c r="D38" s="4">
        <f>TRUNC(C38*(1-Q2)+D37)</f>
        <v>73996</v>
      </c>
      <c r="E38" s="4">
        <f t="shared" si="1"/>
        <v>70018.673774687166</v>
      </c>
      <c r="F38" s="4">
        <f>F37*N2+O2</f>
        <v>8143.7412307162158</v>
      </c>
      <c r="G38" s="4">
        <f>TRUNC(B38*D38*(1-Q2)-E38,2)</f>
        <v>54.96</v>
      </c>
    </row>
    <row r="39" spans="1:11" x14ac:dyDescent="0.25">
      <c r="A39" s="10">
        <f>TRUNC(A38*(1-I2)-J2,5)</f>
        <v>0.92842000000000002</v>
      </c>
      <c r="B39" s="4">
        <f>TRUNC(A39*(1+K2)+L2,5)</f>
        <v>0.94698000000000004</v>
      </c>
      <c r="C39" s="4">
        <f t="shared" si="0"/>
        <v>9911</v>
      </c>
      <c r="D39" s="4">
        <f>TRUNC(C39*(1-Q2)+D38)</f>
        <v>83887</v>
      </c>
      <c r="E39" s="4">
        <f t="shared" si="1"/>
        <v>79221.101365396491</v>
      </c>
      <c r="F39" s="4">
        <f>F38*N2+O2</f>
        <v>9202.4275907093233</v>
      </c>
      <c r="G39" s="4">
        <f>TRUNC(B39*D39*(1-Q2)-E39,2)</f>
        <v>59.33</v>
      </c>
      <c r="H39" s="6"/>
      <c r="I39" s="3"/>
      <c r="J39" s="4">
        <v>9.1</v>
      </c>
      <c r="K39" s="1">
        <v>0</v>
      </c>
    </row>
    <row r="40" spans="1:11" x14ac:dyDescent="0.25">
      <c r="A40" s="10">
        <f>TRUNC(A39*(1-I2)-J2,5)</f>
        <v>0.92656000000000005</v>
      </c>
      <c r="B40" s="4">
        <f>TRUNC(A40*(1+K2)+L2,5)</f>
        <v>0.94508999999999999</v>
      </c>
      <c r="C40" s="4">
        <f t="shared" si="0"/>
        <v>11222</v>
      </c>
      <c r="D40" s="4">
        <f>TRUNC(C40*(1-Q2)+D39)</f>
        <v>95086</v>
      </c>
      <c r="E40" s="4">
        <f t="shared" si="1"/>
        <v>89619.844542898019</v>
      </c>
      <c r="F40" s="4">
        <f>F39*N2+O2</f>
        <v>10398.743177501534</v>
      </c>
      <c r="G40" s="4">
        <f>TRUNC(B40*D40*(1-Q2)-E40,2)</f>
        <v>65.25</v>
      </c>
    </row>
    <row r="41" spans="1:11" x14ac:dyDescent="0.25">
      <c r="A41" s="10">
        <f>TRUNC(A40*(1-I2)-J2,5)</f>
        <v>0.92469999999999997</v>
      </c>
      <c r="B41" s="4">
        <f>TRUNC(A41*(1+K2)+L2,5)</f>
        <v>0.94318999999999997</v>
      </c>
      <c r="C41" s="4">
        <f t="shared" si="0"/>
        <v>12707</v>
      </c>
      <c r="D41" s="4">
        <f>TRUNC(C41*(1-Q2)+D40)</f>
        <v>107767</v>
      </c>
      <c r="E41" s="4">
        <f t="shared" si="1"/>
        <v>101370.42433347474</v>
      </c>
      <c r="F41" s="4">
        <f>F40*N2+O2</f>
        <v>11750.579790576732</v>
      </c>
      <c r="G41" s="4">
        <f>TRUNC(B41*D41*(1-Q2)-E41,2)</f>
        <v>71.040000000000006</v>
      </c>
    </row>
    <row r="42" spans="1:11" x14ac:dyDescent="0.25">
      <c r="A42" s="10">
        <f>TRUNC(A41*(1-I2)-J2,5)</f>
        <v>0.92284999999999995</v>
      </c>
      <c r="B42" s="4">
        <f>TRUNC(A42*(1+K2)+L2,5)</f>
        <v>0.94130000000000003</v>
      </c>
      <c r="C42" s="4">
        <f t="shared" si="0"/>
        <v>14388</v>
      </c>
      <c r="D42" s="4">
        <f>TRUNC(C42*(1-Q2)+D41)</f>
        <v>122126</v>
      </c>
      <c r="E42" s="4">
        <f t="shared" si="1"/>
        <v>114648.57949682645</v>
      </c>
      <c r="F42" s="4">
        <f>F41*N2+O2</f>
        <v>13278.155163351707</v>
      </c>
      <c r="G42" s="4">
        <f>TRUNC(B42*D42*(1-Q2)-E42,2)</f>
        <v>78.7</v>
      </c>
    </row>
    <row r="43" spans="1:11" x14ac:dyDescent="0.25">
      <c r="A43" s="10">
        <f>TRUNC(A42*(1-I2)-J2,5)</f>
        <v>0.92100000000000004</v>
      </c>
      <c r="B43" s="4">
        <f>TRUNC(A43*(1+K2)+L2,5)</f>
        <v>0.93942000000000003</v>
      </c>
      <c r="C43" s="4">
        <f t="shared" si="0"/>
        <v>16291</v>
      </c>
      <c r="D43" s="4">
        <f>TRUNC(C43*(1-Q2)+D42)</f>
        <v>138384</v>
      </c>
      <c r="E43" s="4">
        <f t="shared" si="1"/>
        <v>129652.89483141388</v>
      </c>
      <c r="F43" s="4">
        <f>F42*N2+O2</f>
        <v>15004.315334587427</v>
      </c>
      <c r="G43" s="4">
        <f>TRUNC(B43*D43*(1-Q2)-E43,2)</f>
        <v>87.8</v>
      </c>
    </row>
    <row r="44" spans="1:11" x14ac:dyDescent="0.25">
      <c r="A44" s="10">
        <f>TRUNC(A43*(1-I2)-J2,5)</f>
        <v>0.91915000000000002</v>
      </c>
      <c r="B44" s="4">
        <f>TRUNC(A44*(1+K2)+L2,5)</f>
        <v>0.93752999999999997</v>
      </c>
      <c r="C44" s="4">
        <f t="shared" si="0"/>
        <v>18446</v>
      </c>
      <c r="D44" s="4">
        <f>TRUNC(C44*(1-Q2)+D43)</f>
        <v>156793</v>
      </c>
      <c r="E44" s="4">
        <f t="shared" si="1"/>
        <v>146607.77115949767</v>
      </c>
      <c r="F44" s="4">
        <f>F43*N2+O2</f>
        <v>16954.876328083792</v>
      </c>
      <c r="G44" s="4">
        <f>TRUNC(B44*D44*(1-Q2)-E44,2)</f>
        <v>96.37</v>
      </c>
    </row>
    <row r="45" spans="1:11" x14ac:dyDescent="0.25">
      <c r="A45" s="10">
        <f>TRUNC(A44*(1-I2)-J2,5)</f>
        <v>0.91730999999999996</v>
      </c>
      <c r="B45" s="4">
        <f>TRUNC(A45*(1+K2)+L2,5)</f>
        <v>0.93564999999999998</v>
      </c>
      <c r="C45" s="4">
        <f t="shared" si="0"/>
        <v>20886</v>
      </c>
      <c r="D45" s="4">
        <f>TRUNC(C45*(1-Q2)+D44)</f>
        <v>177637</v>
      </c>
      <c r="E45" s="4">
        <f t="shared" si="1"/>
        <v>165766.78141023236</v>
      </c>
      <c r="F45" s="4">
        <f>F44*N2+O2</f>
        <v>19159.010250734682</v>
      </c>
      <c r="G45" s="4">
        <f>TRUNC(B45*D45*(1-Q2)-E45,2)</f>
        <v>106.86</v>
      </c>
    </row>
    <row r="46" spans="1:11" x14ac:dyDescent="0.25">
      <c r="A46" s="10">
        <f>TRUNC(A45*(1-I2)-J2,5)</f>
        <v>0.91547000000000001</v>
      </c>
      <c r="B46" s="4">
        <f>TRUNC(A46*(1+K2)+L2,5)</f>
        <v>0.93376999999999999</v>
      </c>
      <c r="C46" s="4">
        <f t="shared" si="0"/>
        <v>23648</v>
      </c>
      <c r="D46" s="4">
        <f>TRUNC(C46*(1-Q2)+D45)</f>
        <v>201237</v>
      </c>
      <c r="E46" s="4">
        <f t="shared" si="1"/>
        <v>187416.46299356254</v>
      </c>
      <c r="F46" s="4">
        <f>F45*N2+O2</f>
        <v>21649.681583330188</v>
      </c>
      <c r="G46" s="4">
        <f>TRUNC(B46*D46*(1-Q2)-E46,2)</f>
        <v>116.79</v>
      </c>
    </row>
    <row r="47" spans="1:11" x14ac:dyDescent="0.25">
      <c r="A47" s="10">
        <f>TRUNC(A46*(1-I2)-J2,5)</f>
        <v>0.91363000000000005</v>
      </c>
      <c r="B47" s="4">
        <f>TRUNC(A47*(1+K2)+L2,5)</f>
        <v>0.93189999999999995</v>
      </c>
      <c r="C47" s="4">
        <f t="shared" si="0"/>
        <v>26776</v>
      </c>
      <c r="D47" s="4">
        <f>TRUNC(C47*(1-Q2)+D46)</f>
        <v>227959</v>
      </c>
      <c r="E47" s="4">
        <f t="shared" si="1"/>
        <v>211880.60318272567</v>
      </c>
      <c r="F47" s="4">
        <f>F46*N2+O2</f>
        <v>24464.14018916311</v>
      </c>
      <c r="G47" s="4">
        <f>TRUNC(B47*D47*(1-Q2)-E47,2)</f>
        <v>129.51</v>
      </c>
    </row>
    <row r="48" spans="1:11" x14ac:dyDescent="0.25">
      <c r="A48" s="10">
        <f>TRUNC(A47*(1-I2)-J2,5)</f>
        <v>0.91180000000000005</v>
      </c>
      <c r="B48" s="4">
        <f>TRUNC(A48*(1+K2)+L2,5)</f>
        <v>0.93003000000000002</v>
      </c>
      <c r="C48" s="4">
        <f t="shared" si="0"/>
        <v>30318</v>
      </c>
      <c r="D48" s="4">
        <f>TRUNC(C48*(1-Q2)+D47)</f>
        <v>258216</v>
      </c>
      <c r="E48" s="4">
        <f t="shared" si="1"/>
        <v>239525.08159647998</v>
      </c>
      <c r="F48" s="4">
        <f>F47*N2+O2</f>
        <v>27644.478413754314</v>
      </c>
      <c r="G48" s="4">
        <f>TRUNC(B48*D48*(1-Q2)-E48,2)</f>
        <v>143.24</v>
      </c>
    </row>
    <row r="49" spans="1:7" x14ac:dyDescent="0.25">
      <c r="A49" s="10">
        <f>TRUNC(A48*(1-I2)-J2,5)</f>
        <v>0.90996999999999995</v>
      </c>
      <c r="B49" s="4">
        <f>TRUNC(A49*(1+K2)+L2,5)</f>
        <v>0.92815999999999999</v>
      </c>
      <c r="C49" s="4">
        <f t="shared" si="0"/>
        <v>34328</v>
      </c>
      <c r="D49" s="4">
        <f>TRUNC(C49*(1-Q2)+D48)</f>
        <v>292475</v>
      </c>
      <c r="E49" s="4">
        <f t="shared" si="1"/>
        <v>270763.34220402234</v>
      </c>
      <c r="F49" s="4">
        <f>F48*N2+O2</f>
        <v>31238.260607542372</v>
      </c>
      <c r="G49" s="4">
        <f>TRUNC(B49*D49*(1-Q2)-E49,2)</f>
        <v>157.32</v>
      </c>
    </row>
    <row r="50" spans="1:7" x14ac:dyDescent="0.25">
      <c r="A50" s="10">
        <f>TRUNC(A49*(1-I2)-J2,5)</f>
        <v>0.90815000000000001</v>
      </c>
      <c r="B50" s="4">
        <f>TRUNC(A50*(1+K2)+L2,5)</f>
        <v>0.92630999999999997</v>
      </c>
      <c r="C50" s="4">
        <f t="shared" si="0"/>
        <v>38869</v>
      </c>
      <c r="D50" s="4">
        <f>TRUNC(C50*(1-Q2)+D49)</f>
        <v>331266</v>
      </c>
      <c r="E50" s="4">
        <f t="shared" si="1"/>
        <v>306062.57669054519</v>
      </c>
      <c r="F50" s="4">
        <f>F49*N2+O2</f>
        <v>35299.234486522873</v>
      </c>
      <c r="G50" s="4">
        <f>TRUNC(B50*D50*(1-Q2)-E50,2)</f>
        <v>178.72</v>
      </c>
    </row>
    <row r="51" spans="1:7" x14ac:dyDescent="0.25">
      <c r="A51" s="10">
        <f>TRUNC(A50*(1-I2)-J2,5)</f>
        <v>0.90632999999999997</v>
      </c>
      <c r="B51" s="4">
        <f>TRUNC(A51*(1+K2)+L2,5)</f>
        <v>0.92444999999999999</v>
      </c>
      <c r="C51" s="4">
        <f t="shared" si="0"/>
        <v>44010</v>
      </c>
      <c r="D51" s="4">
        <f>TRUNC(C51*(1-Q40)+D50)</f>
        <v>375276</v>
      </c>
      <c r="E51" s="4">
        <f t="shared" si="1"/>
        <v>345950.71166031604</v>
      </c>
      <c r="F51" s="4">
        <f>F50*N2+O2</f>
        <v>39888.134969770843</v>
      </c>
      <c r="G51" s="4">
        <f>TRUNC(B51*D51*(1-Q2)-E51,2)</f>
        <v>279.33</v>
      </c>
    </row>
    <row r="52" spans="1:7" x14ac:dyDescent="0.25">
      <c r="A52" s="10">
        <f>TRUNC(A51*(1-I2)-J2,5)</f>
        <v>0.90451000000000004</v>
      </c>
      <c r="B52" s="4">
        <f>TRUNC(A52*(1+K2)+L2,5)</f>
        <v>0.92259999999999998</v>
      </c>
      <c r="C52" s="4">
        <f t="shared" si="0"/>
        <v>49832</v>
      </c>
      <c r="D52" s="4">
        <f>TRUNC(C52*(1-Q2)+D51)</f>
        <v>425008</v>
      </c>
      <c r="E52" s="4">
        <f t="shared" si="1"/>
        <v>391024.30417615711</v>
      </c>
      <c r="F52" s="4">
        <f>F51*N2+O2</f>
        <v>45073.592515841046</v>
      </c>
      <c r="G52" s="4">
        <f>TRUNC(B52*D52*(1-Q2)-E52,2)</f>
        <v>303.85000000000002</v>
      </c>
    </row>
    <row r="53" spans="1:7" x14ac:dyDescent="0.25">
      <c r="A53" s="10">
        <f>TRUNC(A52*(1-I2)-J2,5)</f>
        <v>0.90269999999999995</v>
      </c>
      <c r="B53" s="4">
        <f>TRUNC(A53*(1+K2)+L2,5)</f>
        <v>0.92074999999999996</v>
      </c>
      <c r="C53" s="4">
        <f t="shared" si="0"/>
        <v>56423</v>
      </c>
      <c r="D53" s="4">
        <f>TRUNC(C53*(1-Q2)+D52)</f>
        <v>481318</v>
      </c>
      <c r="E53" s="4">
        <f t="shared" si="1"/>
        <v>441957.4637190575</v>
      </c>
      <c r="F53" s="4">
        <f>F52*N2+O2</f>
        <v>50933.159542900379</v>
      </c>
      <c r="G53" s="4">
        <f>TRUNC(B53*D53*(1-Q2)-E53,2)</f>
        <v>329.73</v>
      </c>
    </row>
    <row r="54" spans="1:7" x14ac:dyDescent="0.25">
      <c r="A54" s="10">
        <f>TRUNC(A53*(1-I2)-J2,5)</f>
        <v>0.90088999999999997</v>
      </c>
      <c r="B54" s="4">
        <f>TRUNC(A54*(1+K2)+L2,5)</f>
        <v>0.91890000000000005</v>
      </c>
      <c r="C54" s="4">
        <f t="shared" si="0"/>
        <v>63886</v>
      </c>
      <c r="D54" s="4">
        <f>TRUNC(C54*(1-Q2)+D53)</f>
        <v>545076</v>
      </c>
      <c r="E54" s="4">
        <f t="shared" si="1"/>
        <v>499511.93400253495</v>
      </c>
      <c r="F54" s="4">
        <f>F53*N2+O2</f>
        <v>57554.470283477422</v>
      </c>
      <c r="G54" s="4">
        <f>TRUNC(B54*D54*(1-Q2)-E54,2)</f>
        <v>356.66</v>
      </c>
    </row>
    <row r="55" spans="1:7" x14ac:dyDescent="0.25">
      <c r="A55" s="10">
        <f>TRUNC(A54*(1-I2)-J2,5)</f>
        <v>0.89907999999999999</v>
      </c>
      <c r="B55" s="4">
        <f>TRUNC(A55*(1+K2)+L2,5)</f>
        <v>0.91705999999999999</v>
      </c>
      <c r="C55" s="4">
        <f t="shared" si="0"/>
        <v>72336</v>
      </c>
      <c r="D55" s="4">
        <f>TRUNC(C55*(1-Q2)+D54)</f>
        <v>617267</v>
      </c>
      <c r="E55" s="4">
        <f t="shared" si="1"/>
        <v>564548.48542286444</v>
      </c>
      <c r="F55" s="4">
        <f>F54*N2+O2</f>
        <v>65036.551420329481</v>
      </c>
      <c r="G55" s="4">
        <f>TRUNC(B55*D55*(1-Q2)-E55,2)</f>
        <v>390.24</v>
      </c>
    </row>
    <row r="56" spans="1:7" x14ac:dyDescent="0.25">
      <c r="A56" s="10">
        <f>TRUNC(A55*(1-I2)-J2,5)</f>
        <v>0.89727999999999997</v>
      </c>
      <c r="B56" s="4">
        <f>TRUNC(A56*(1+K2)+L2,5)</f>
        <v>0.91522000000000003</v>
      </c>
      <c r="C56" s="4">
        <f t="shared" si="0"/>
        <v>81904</v>
      </c>
      <c r="D56" s="4">
        <f>TRUNC(C56*(1-Q2)+D55)</f>
        <v>699007</v>
      </c>
      <c r="E56" s="4">
        <f t="shared" si="1"/>
        <v>638039.78852783679</v>
      </c>
      <c r="F56" s="4">
        <f>F55*N2+O2</f>
        <v>73491.303104972307</v>
      </c>
      <c r="G56" s="4">
        <f>TRUNC(B56*D56*(1-Q2)-E56,2)</f>
        <v>425.9</v>
      </c>
    </row>
    <row r="57" spans="1:7" x14ac:dyDescent="0.25">
      <c r="A57" s="10">
        <f>TRUNC(A56*(1-I2)-J2,5)</f>
        <v>0.89548000000000005</v>
      </c>
      <c r="B57" s="4">
        <f>TRUNC(A57*(1+K2)+L2,5)</f>
        <v>0.91337999999999997</v>
      </c>
      <c r="C57" s="4">
        <f t="shared" si="0"/>
        <v>92738</v>
      </c>
      <c r="D57" s="4">
        <f>TRUNC(C57*(1-Q2)+D56)</f>
        <v>791559</v>
      </c>
      <c r="E57" s="4">
        <f t="shared" si="1"/>
        <v>721084.96103645547</v>
      </c>
      <c r="F57" s="4">
        <f>F56*N2+O2</f>
        <v>83045.172508618693</v>
      </c>
      <c r="G57" s="4">
        <f>TRUNC(B57*D57*(1-Q2)-E57,2)</f>
        <v>463.21</v>
      </c>
    </row>
    <row r="58" spans="1:7" x14ac:dyDescent="0.25">
      <c r="A58" s="10">
        <f>TRUNC(A57*(1-I2)-J2,5)</f>
        <v>0.89368000000000003</v>
      </c>
      <c r="B58" s="4">
        <f>TRUNC(A58*(1+K2)+L2,5)</f>
        <v>0.91154999999999997</v>
      </c>
      <c r="C58" s="4">
        <f t="shared" si="0"/>
        <v>105005</v>
      </c>
      <c r="D58" s="4">
        <f>TRUNC(C58*(1-Q2)+D57)</f>
        <v>896353</v>
      </c>
      <c r="E58" s="4">
        <f t="shared" si="1"/>
        <v>814926.00597119459</v>
      </c>
      <c r="F58" s="4">
        <f>F57*N2+O2</f>
        <v>93841.044934739111</v>
      </c>
      <c r="G58" s="4">
        <f>TRUNC(B58*D58*(1-Q2)-E58,2)</f>
        <v>510.43</v>
      </c>
    </row>
    <row r="59" spans="1:7" x14ac:dyDescent="0.25">
      <c r="A59" s="10">
        <f>TRUNC(A58*(1-I2)-J2,5)</f>
        <v>0.89188999999999996</v>
      </c>
      <c r="B59" s="4">
        <f>TRUNC(A59*(1+K2)+L2,5)</f>
        <v>0.90971999999999997</v>
      </c>
      <c r="C59" s="4">
        <f t="shared" si="0"/>
        <v>118894</v>
      </c>
      <c r="D59" s="4">
        <f>TRUNC(C59*(1-Q2)+D58)</f>
        <v>1015009</v>
      </c>
      <c r="E59" s="4">
        <f t="shared" si="1"/>
        <v>920966.38674744975</v>
      </c>
      <c r="F59" s="4">
        <f>F58*N2+O2</f>
        <v>106040.38077625519</v>
      </c>
      <c r="G59" s="4">
        <f>TRUNC(B59*D59*(1-Q2)-E59,2)</f>
        <v>560.85</v>
      </c>
    </row>
    <row r="60" spans="1:7" x14ac:dyDescent="0.25">
      <c r="A60" s="10">
        <f>TRUNC(A59*(1-I2)-J2,5)</f>
        <v>0.8901</v>
      </c>
      <c r="B60" s="4">
        <f>TRUNC(A60*(1+K2)+L2,5)</f>
        <v>0.90790000000000004</v>
      </c>
      <c r="C60" s="4">
        <f t="shared" si="0"/>
        <v>134620</v>
      </c>
      <c r="D60" s="4">
        <f>TRUNC(C60*(1-Q2)+D59)</f>
        <v>1149359</v>
      </c>
      <c r="E60" s="4">
        <f t="shared" si="1"/>
        <v>1040792.0170246181</v>
      </c>
      <c r="F60" s="4">
        <f>F59*N2+O2</f>
        <v>119825.63027716835</v>
      </c>
      <c r="G60" s="4">
        <f>TRUNC(B60*D60*(1-Q2)-E60,2)</f>
        <v>624.01</v>
      </c>
    </row>
    <row r="61" spans="1:7" x14ac:dyDescent="0.25">
      <c r="A61" s="10">
        <f>TRUNC(A60*(1-I2)-J2,5)</f>
        <v>0.88831000000000004</v>
      </c>
      <c r="B61" s="4">
        <f>TRUNC(A61*(1+K2)+L2,5)</f>
        <v>0.90607000000000004</v>
      </c>
      <c r="C61" s="4">
        <f t="shared" si="0"/>
        <v>152427</v>
      </c>
      <c r="D61" s="4">
        <f>TRUNC(C61*(1-Q2)+D60)</f>
        <v>1301481</v>
      </c>
      <c r="E61" s="4">
        <f t="shared" si="1"/>
        <v>1176194.9792378184</v>
      </c>
      <c r="F61" s="4">
        <f>F60*N2+O2</f>
        <v>135402.96221320023</v>
      </c>
      <c r="G61" s="4">
        <f>TRUNC(B61*D61*(1-Q2)-E61,2)</f>
        <v>679.44</v>
      </c>
    </row>
    <row r="62" spans="1:7" x14ac:dyDescent="0.25">
      <c r="A62" s="10">
        <f>TRUNC(A61*(1-I2)-J2,5)</f>
        <v>0.88653000000000004</v>
      </c>
      <c r="B62" s="4">
        <f>TRUNC(A62*(1+K2)+L2,5)</f>
        <v>0.90425999999999995</v>
      </c>
      <c r="C62" s="4">
        <f t="shared" si="0"/>
        <v>172589</v>
      </c>
      <c r="D62" s="4">
        <f>TRUNC(C62*(1-Q2)+D61)</f>
        <v>1473724</v>
      </c>
      <c r="E62" s="4">
        <f t="shared" si="1"/>
        <v>1329200.3265387346</v>
      </c>
      <c r="F62" s="4">
        <f>F61*N2+O2</f>
        <v>153005.34730091624</v>
      </c>
      <c r="G62" s="4">
        <f>TRUNC(B62*D62*(1-Q2)-E62,2)</f>
        <v>764.07</v>
      </c>
    </row>
    <row r="63" spans="1:7" x14ac:dyDescent="0.25">
      <c r="A63" s="10">
        <f>TRUNC(A62*(1-I2)-J2,5)</f>
        <v>0.88475000000000004</v>
      </c>
      <c r="B63" s="4">
        <f>TRUNC(A63*(1+K2)+L2,5)</f>
        <v>0.90244000000000002</v>
      </c>
      <c r="C63" s="4">
        <f t="shared" si="0"/>
        <v>195417</v>
      </c>
      <c r="D63" s="4">
        <f>TRUNC(C63*(1-Q2)+D62)</f>
        <v>1668750</v>
      </c>
      <c r="E63" s="4">
        <f t="shared" si="1"/>
        <v>1502096.3689887701</v>
      </c>
      <c r="F63" s="4">
        <f>F62*N2+O2</f>
        <v>172896.04245003534</v>
      </c>
      <c r="G63" s="4">
        <f>TRUNC(B63*D63*(1-Q2)-E63,2)</f>
        <v>838.48</v>
      </c>
    </row>
    <row r="64" spans="1:7" x14ac:dyDescent="0.25">
      <c r="A64" s="10">
        <f>TRUNC(A63*(1-I2)-J2,5)</f>
        <v>0.88297999999999999</v>
      </c>
      <c r="B64" s="4">
        <f>TRUNC(A64*(1+K2)+L2,5)</f>
        <v>0.90063000000000004</v>
      </c>
      <c r="C64" s="4">
        <f t="shared" si="0"/>
        <v>221264</v>
      </c>
      <c r="D64" s="4">
        <f>TRUNC(C64*(1-Q2)+D63)</f>
        <v>1889571</v>
      </c>
      <c r="E64" s="4">
        <f t="shared" si="1"/>
        <v>1697468.8969573099</v>
      </c>
      <c r="F64" s="4">
        <f>F63*N2+O2</f>
        <v>195372.52796853991</v>
      </c>
      <c r="G64" s="4">
        <f>TRUNC(B64*D64*(1-Q2)-E64,2)</f>
        <v>931.82</v>
      </c>
    </row>
    <row r="65" spans="1:7" x14ac:dyDescent="0.25">
      <c r="A65" s="10">
        <f>TRUNC(A64*(1-I2)-J2,5)</f>
        <v>0.88121000000000005</v>
      </c>
      <c r="B65" s="4">
        <f>TRUNC(A65*(1+K2)+L2,5)</f>
        <v>0.89883000000000002</v>
      </c>
      <c r="C65" s="4">
        <f t="shared" si="0"/>
        <v>250531</v>
      </c>
      <c r="D65" s="4">
        <f>TRUNC(C65*(1-Q2)+D64)</f>
        <v>2139600</v>
      </c>
      <c r="E65" s="4">
        <f t="shared" si="1"/>
        <v>1918239.8535617599</v>
      </c>
      <c r="F65" s="4">
        <f>F64*N2+O2</f>
        <v>220770.9566044501</v>
      </c>
      <c r="G65" s="4">
        <f>TRUNC(B65*D65*(1-Q2)-E65,2)</f>
        <v>1050.54</v>
      </c>
    </row>
    <row r="66" spans="1:7" x14ac:dyDescent="0.25">
      <c r="A66" s="10">
        <f>TRUNC(A65*(1-I2)-J2,5)</f>
        <v>0.87944</v>
      </c>
      <c r="B66" s="4">
        <f>TRUNC(A66*(1+K2)+L2,5)</f>
        <v>0.89702000000000004</v>
      </c>
      <c r="C66" s="4">
        <f t="shared" si="0"/>
        <v>283670</v>
      </c>
      <c r="D66" s="4">
        <f>TRUNC(C66*(1-Q2)+D65)</f>
        <v>2422702</v>
      </c>
      <c r="E66" s="4">
        <f t="shared" si="1"/>
        <v>2167711.0345247886</v>
      </c>
      <c r="F66" s="4">
        <f>F65*N2+O2</f>
        <v>249471.1809630286</v>
      </c>
      <c r="G66" s="4">
        <f>TRUNC(B66*D66*(1-Q2)-E66,2)</f>
        <v>1154.68</v>
      </c>
    </row>
    <row r="67" spans="1:7" x14ac:dyDescent="0.25">
      <c r="A67" s="10">
        <f>TRUNC(A66*(1-I2)-J2,5)</f>
        <v>0.87768000000000002</v>
      </c>
      <c r="B67" s="4">
        <f>TRUNC(A67*(1+K2)+L2,5)</f>
        <v>0.89522999999999997</v>
      </c>
      <c r="C67" s="4">
        <f t="shared" si="0"/>
        <v>321190</v>
      </c>
      <c r="D67" s="4">
        <f>TRUNC(C67*(1-Q2)+D66)</f>
        <v>2743249</v>
      </c>
      <c r="E67" s="4">
        <f t="shared" si="1"/>
        <v>2449613.4690130111</v>
      </c>
      <c r="F67" s="4">
        <f>F66*N2+O2</f>
        <v>281902.43448822229</v>
      </c>
      <c r="G67" s="4">
        <f>TRUNC(B67*D67*(1-Q2)-E67,2)</f>
        <v>1313.65</v>
      </c>
    </row>
    <row r="68" spans="1:7" x14ac:dyDescent="0.25">
      <c r="A68" s="10">
        <f>TRUNC(A67*(1-I2)-J2,5)</f>
        <v>0.87592000000000003</v>
      </c>
      <c r="B68" s="4">
        <f>TRUNC(A68*(1+K2)+L2,5)</f>
        <v>0.89342999999999995</v>
      </c>
      <c r="C68" s="4">
        <f t="shared" ref="C68:C100" si="2">TRUNC(F68/A68)</f>
        <v>363674</v>
      </c>
      <c r="D68" s="4">
        <f>TRUNC(C68*(1-Q2)+D67)</f>
        <v>3106195</v>
      </c>
      <c r="E68" s="4">
        <f t="shared" ref="E68:E100" si="3">SUM(E67+F68)</f>
        <v>2768163.2199847023</v>
      </c>
      <c r="F68" s="4">
        <f>F67*N2+O2</f>
        <v>318549.75097169116</v>
      </c>
      <c r="G68" s="4">
        <f>TRUNC(B68*D68*(1-Q2)-E68,2)</f>
        <v>1454.24</v>
      </c>
    </row>
    <row r="69" spans="1:7" x14ac:dyDescent="0.25">
      <c r="A69" s="10">
        <f>TRUNC(A68*(1-I2)-J2,5)</f>
        <v>0.87416000000000005</v>
      </c>
      <c r="B69" s="4">
        <f>TRUNC(A69*(1+K2)+L2,5)</f>
        <v>0.89163999999999999</v>
      </c>
      <c r="C69" s="4">
        <f t="shared" si="2"/>
        <v>411779</v>
      </c>
      <c r="D69" s="4">
        <f>TRUNC(C69*(1-Q2)+D68)</f>
        <v>3517150</v>
      </c>
      <c r="E69" s="4">
        <f t="shared" si="3"/>
        <v>3128124.4385827133</v>
      </c>
      <c r="F69" s="4">
        <f>F68*N2+O2</f>
        <v>359961.21859801095</v>
      </c>
      <c r="G69" s="4">
        <f>TRUNC(B69*D69*(1-Q2)-E69,2)</f>
        <v>1635.12</v>
      </c>
    </row>
    <row r="70" spans="1:7" x14ac:dyDescent="0.25">
      <c r="A70" s="10">
        <f>TRUNC(A69*(1-I2)-J2,5)</f>
        <v>0.87241000000000002</v>
      </c>
      <c r="B70" s="4">
        <f>TRUNC(A70*(1+K2)+L2,5)</f>
        <v>0.88985000000000003</v>
      </c>
      <c r="C70" s="4">
        <f t="shared" si="2"/>
        <v>466244</v>
      </c>
      <c r="D70" s="4">
        <f>TRUNC(C70*(1-Q2)+D69)</f>
        <v>3982461</v>
      </c>
      <c r="E70" s="4">
        <f t="shared" si="3"/>
        <v>3534880.6155984658</v>
      </c>
      <c r="F70" s="4">
        <f>F69*N2+O2</f>
        <v>406756.17701575236</v>
      </c>
      <c r="G70" s="4">
        <f>TRUNC(B70*D70*(1-Q2)-E70,2)</f>
        <v>1824.71</v>
      </c>
    </row>
    <row r="71" spans="1:7" x14ac:dyDescent="0.25">
      <c r="A71" s="10">
        <f>TRUNC(A70*(1-I2)-J2,5)</f>
        <v>0.87065999999999999</v>
      </c>
      <c r="B71" s="4">
        <f>TRUNC(A71*(1+K2)+L2,5)</f>
        <v>0.88807000000000003</v>
      </c>
      <c r="C71" s="4">
        <f t="shared" si="2"/>
        <v>527915</v>
      </c>
      <c r="D71" s="4">
        <f>TRUNC(C71*(1-Q2)+D70)</f>
        <v>4509320</v>
      </c>
      <c r="E71" s="4">
        <f t="shared" si="3"/>
        <v>3994515.0956262657</v>
      </c>
      <c r="F71" s="4">
        <f>F70*N2+O2</f>
        <v>459634.48002780013</v>
      </c>
      <c r="G71" s="4">
        <f>TRUNC(B71*D71*(1-Q2)-E71,2)</f>
        <v>2067.5300000000002</v>
      </c>
    </row>
    <row r="72" spans="1:7" x14ac:dyDescent="0.25">
      <c r="A72" s="10">
        <f>TRUNC(A71*(1-I2)-J2,5)</f>
        <v>0.86890999999999996</v>
      </c>
      <c r="B72" s="4">
        <f>TRUNC(A72*(1+K2)+L2,5)</f>
        <v>0.88627999999999996</v>
      </c>
      <c r="C72" s="4">
        <f t="shared" si="2"/>
        <v>597745</v>
      </c>
      <c r="D72" s="4">
        <f>TRUNC(C72*(1-Q2)+D71)</f>
        <v>5105869</v>
      </c>
      <c r="E72" s="4">
        <f t="shared" si="3"/>
        <v>4513902.0580576798</v>
      </c>
      <c r="F72" s="4">
        <f>F71*N2+O2</f>
        <v>519386.96243141411</v>
      </c>
      <c r="G72" s="4">
        <f>TRUNC(B72*D72*(1-Q2)-E72,2)</f>
        <v>2277.06</v>
      </c>
    </row>
    <row r="73" spans="1:7" x14ac:dyDescent="0.25">
      <c r="A73" s="10">
        <f>TRUNC(A72*(1-I2)-J2,5)</f>
        <v>0.86717</v>
      </c>
      <c r="B73" s="4">
        <f>TRUNC(A73*(1+K2)+L2,5)</f>
        <v>0.88451000000000002</v>
      </c>
      <c r="C73" s="4">
        <f t="shared" si="2"/>
        <v>676807</v>
      </c>
      <c r="D73" s="4">
        <f>TRUNC(C73*(1-Q2)+D72)</f>
        <v>5781322</v>
      </c>
      <c r="E73" s="4">
        <f t="shared" si="3"/>
        <v>5100809.3256051773</v>
      </c>
      <c r="F73" s="4">
        <f>F72*N2+O2</f>
        <v>586907.26754749788</v>
      </c>
      <c r="G73" s="4">
        <f>TRUNC(B73*D73*(1-Q2)-E73,2)</f>
        <v>2600.52</v>
      </c>
    </row>
    <row r="74" spans="1:7" x14ac:dyDescent="0.25">
      <c r="A74" s="10">
        <f>TRUNC(A73*(1-I2)-J2,5)</f>
        <v>0.86543000000000003</v>
      </c>
      <c r="B74" s="4">
        <f>TRUNC(A74*(1+K2)+L2,5)</f>
        <v>0.88273000000000001</v>
      </c>
      <c r="C74" s="4">
        <f t="shared" si="2"/>
        <v>766330</v>
      </c>
      <c r="D74" s="4">
        <f>TRUNC(C74*(1-Q2)+D73)</f>
        <v>6546119</v>
      </c>
      <c r="E74" s="4">
        <f t="shared" si="3"/>
        <v>5764014.5379338497</v>
      </c>
      <c r="F74" s="4">
        <f>F73*N2+O2</f>
        <v>663205.21232867253</v>
      </c>
      <c r="G74" s="4">
        <f>TRUNC(B74*D74*(1-Q2)-E74,2)</f>
        <v>2884.17</v>
      </c>
    </row>
    <row r="75" spans="1:7" x14ac:dyDescent="0.25">
      <c r="A75" s="10">
        <f>TRUNC(A74*(1-I2)-J2,5)</f>
        <v>0.86368999999999996</v>
      </c>
      <c r="B75" s="4">
        <f>TRUNC(A75*(1+K2)+L2,5)</f>
        <v>0.88095999999999997</v>
      </c>
      <c r="C75" s="4">
        <f t="shared" si="2"/>
        <v>867697</v>
      </c>
      <c r="D75" s="4">
        <f>TRUNC(C75*(1-Q2)+D74)</f>
        <v>7412080</v>
      </c>
      <c r="E75" s="4">
        <f t="shared" si="3"/>
        <v>6513436.42786525</v>
      </c>
      <c r="F75" s="4">
        <f>F74*N2+O2</f>
        <v>749421.88993139984</v>
      </c>
      <c r="G75" s="4">
        <f>TRUNC(B75*D75*(1-Q2)-E75,2)</f>
        <v>3250.07</v>
      </c>
    </row>
    <row r="76" spans="1:7" x14ac:dyDescent="0.25">
      <c r="A76" s="10">
        <f>TRUNC(A75*(1-I2)-J2,5)</f>
        <v>0.86195999999999995</v>
      </c>
      <c r="B76" s="4">
        <f>TRUNC(A76*(1+K2)+L2,5)</f>
        <v>0.87919000000000003</v>
      </c>
      <c r="C76" s="4">
        <f t="shared" si="2"/>
        <v>982466</v>
      </c>
      <c r="D76" s="4">
        <f>TRUNC(C76*(1-Q2)+D75)</f>
        <v>8392581</v>
      </c>
      <c r="E76" s="4">
        <f t="shared" si="3"/>
        <v>7360283.1634877315</v>
      </c>
      <c r="F76" s="4">
        <f>F75*N2+O2</f>
        <v>846846.73562248179</v>
      </c>
      <c r="G76" s="4">
        <f>TRUNC(B76*D76*(1-Q2)-E76,2)</f>
        <v>3632.77</v>
      </c>
    </row>
    <row r="77" spans="1:7" x14ac:dyDescent="0.25">
      <c r="A77" s="10">
        <f>TRUNC(A76*(1-I2)-J2,5)</f>
        <v>0.86023000000000005</v>
      </c>
      <c r="B77" s="4">
        <f>TRUNC(A77*(1+K2)+L2,5)</f>
        <v>0.87743000000000004</v>
      </c>
      <c r="C77" s="4">
        <f t="shared" si="2"/>
        <v>1112419</v>
      </c>
      <c r="D77" s="4">
        <f>TRUNC(C77*(1-Q2)+D76)</f>
        <v>9502775</v>
      </c>
      <c r="E77" s="4">
        <f t="shared" si="3"/>
        <v>8317219.9747411357</v>
      </c>
      <c r="F77" s="4">
        <f>F76*N2+O2</f>
        <v>956936.81125340436</v>
      </c>
      <c r="G77" s="4">
        <f>TRUNC(B77*D77*(1-Q2)-E77,2)</f>
        <v>4123.8500000000004</v>
      </c>
    </row>
    <row r="78" spans="1:7" x14ac:dyDescent="0.25">
      <c r="A78" s="10">
        <f>TRUNC(A77*(1-I2)-J2,5)</f>
        <v>0.85850000000000004</v>
      </c>
      <c r="B78" s="4">
        <f>TRUNC(A78*(1+K2)+L2,5)</f>
        <v>0.87566999999999995</v>
      </c>
      <c r="C78" s="4">
        <f t="shared" si="2"/>
        <v>1259567</v>
      </c>
      <c r="D78" s="4">
        <f>TRUNC(C78*(1-Q2)+D77)</f>
        <v>10759822</v>
      </c>
      <c r="E78" s="4">
        <f t="shared" si="3"/>
        <v>9398558.5714574829</v>
      </c>
      <c r="F78" s="4">
        <f>F77*N2+O2</f>
        <v>1081338.5967163469</v>
      </c>
      <c r="G78" s="4">
        <f>TRUNC(B78*D78*(1-Q2)-E78,2)</f>
        <v>4650.6499999999996</v>
      </c>
    </row>
    <row r="79" spans="1:7" x14ac:dyDescent="0.25">
      <c r="A79" s="10">
        <f>TRUNC(A78*(1-I2)-J2,5)</f>
        <v>0.85677999999999999</v>
      </c>
      <c r="B79" s="4">
        <f>TRUNC(A79*(1+K2)+L2,5)</f>
        <v>0.87390999999999996</v>
      </c>
      <c r="C79" s="4">
        <f t="shared" si="2"/>
        <v>1426168</v>
      </c>
      <c r="D79" s="4">
        <f>TRUNC(C79*(1-Q2)+D78)</f>
        <v>12183137</v>
      </c>
      <c r="E79" s="4">
        <f t="shared" si="3"/>
        <v>10620471.185746955</v>
      </c>
      <c r="F79" s="4">
        <f>F78*N2+O2</f>
        <v>1221912.6142894719</v>
      </c>
      <c r="G79" s="4">
        <f>TRUNC(B79*D79*(1-Q2)-E79,2)</f>
        <v>5200.13</v>
      </c>
    </row>
    <row r="80" spans="1:7" x14ac:dyDescent="0.25">
      <c r="A80" s="10">
        <f>TRUNC(A79*(1-I2)-J2,5)</f>
        <v>0.85506000000000004</v>
      </c>
      <c r="B80" s="4">
        <f>TRUNC(A80*(1+K2)+L2,5)</f>
        <v>0.87216000000000005</v>
      </c>
      <c r="C80" s="4">
        <f t="shared" si="2"/>
        <v>1614812</v>
      </c>
      <c r="D80" s="4">
        <f>TRUNC(C80*(1-Q2)+D79)</f>
        <v>13794719</v>
      </c>
      <c r="E80" s="4">
        <f t="shared" si="3"/>
        <v>12001232.439894058</v>
      </c>
      <c r="F80" s="4">
        <f>F79*N2+O2</f>
        <v>1380761.2541471031</v>
      </c>
      <c r="G80" s="4">
        <f>TRUNC(B80*D80*(1-Q2)-E80,2)</f>
        <v>5907.27</v>
      </c>
    </row>
    <row r="81" spans="1:7" x14ac:dyDescent="0.25">
      <c r="A81" s="10">
        <f>TRUNC(A80*(1-I2)-J2,5)</f>
        <v>0.85333999999999999</v>
      </c>
      <c r="B81" s="4">
        <f>TRUNC(A81*(1+K2)+L2,5)</f>
        <v>0.87039999999999995</v>
      </c>
      <c r="C81" s="4">
        <f t="shared" si="2"/>
        <v>1828415</v>
      </c>
      <c r="D81" s="4">
        <f>TRUNC(C81*(1-Q2)+D80)</f>
        <v>15619477</v>
      </c>
      <c r="E81" s="4">
        <f t="shared" si="3"/>
        <v>13561492.657080283</v>
      </c>
      <c r="F81" s="4">
        <f>F80*N2+O2</f>
        <v>1560260.2171862263</v>
      </c>
      <c r="G81" s="4">
        <f>TRUNC(B81*D81*(1-Q2)-E81,2)</f>
        <v>6509.73</v>
      </c>
    </row>
    <row r="82" spans="1:7" x14ac:dyDescent="0.25">
      <c r="A82" s="10">
        <f>TRUNC(A81*(1-I2)-J2,5)</f>
        <v>0.85163</v>
      </c>
      <c r="B82" s="4">
        <f>TRUNC(A82*(1+K2)+L2,5)</f>
        <v>0.86865999999999999</v>
      </c>
      <c r="C82" s="4">
        <f t="shared" si="2"/>
        <v>2070258</v>
      </c>
      <c r="D82" s="4">
        <f>TRUNC(C82*(1-Q2)+D81)</f>
        <v>17685594</v>
      </c>
      <c r="E82" s="4">
        <f t="shared" si="3"/>
        <v>15324586.70250072</v>
      </c>
      <c r="F82" s="4">
        <f>F81*N2+O2</f>
        <v>1763094.0454204355</v>
      </c>
      <c r="G82" s="4">
        <f>TRUNC(B82*D82*(1-Q2)-E82,2)</f>
        <v>7455.84</v>
      </c>
    </row>
    <row r="83" spans="1:7" x14ac:dyDescent="0.25">
      <c r="A83" s="10">
        <f>TRUNC(A82*(1-I2)-J2,5)</f>
        <v>0.84992000000000001</v>
      </c>
      <c r="B83" s="4">
        <f>TRUNC(A83*(1+K2)+L2,5)</f>
        <v>0.86690999999999996</v>
      </c>
      <c r="C83" s="4">
        <f t="shared" si="2"/>
        <v>2344098</v>
      </c>
      <c r="D83" s="4">
        <f>TRUNC(C83*(1-Q2)+D82)</f>
        <v>20025003</v>
      </c>
      <c r="E83" s="4">
        <f t="shared" si="3"/>
        <v>17316882.973825812</v>
      </c>
      <c r="F83" s="4">
        <f>F82*N2+O2</f>
        <v>1992296.2713250918</v>
      </c>
      <c r="G83" s="4">
        <f>TRUNC(B83*D83*(1-Q2)-E83,2)</f>
        <v>8272.6200000000008</v>
      </c>
    </row>
    <row r="84" spans="1:7" x14ac:dyDescent="0.25">
      <c r="A84" s="10">
        <f>TRUNC(A83*(1-I2)-J2,5)</f>
        <v>0.84821999999999997</v>
      </c>
      <c r="B84" s="4">
        <f>TRUNC(A84*(1+K2)+L2,5)</f>
        <v>0.86517999999999995</v>
      </c>
      <c r="C84" s="4">
        <f t="shared" si="2"/>
        <v>2654140</v>
      </c>
      <c r="D84" s="4">
        <f>TRUNC(C84*(1-Q2)+D83)</f>
        <v>22673834</v>
      </c>
      <c r="E84" s="4">
        <f t="shared" si="3"/>
        <v>19568177.760423165</v>
      </c>
      <c r="F84" s="4">
        <f>F83*N2+O2</f>
        <v>2251294.7865973534</v>
      </c>
      <c r="G84" s="4">
        <f>TRUNC(B84*D84*(1-Q2)-E84,2)</f>
        <v>9536.0400000000009</v>
      </c>
    </row>
    <row r="85" spans="1:7" x14ac:dyDescent="0.25">
      <c r="A85" s="10">
        <f>TRUNC(A84*(1-I2)-J2,5)</f>
        <v>0.84652000000000005</v>
      </c>
      <c r="B85" s="4">
        <f>TRUNC(A85*(1+K2)+L2,5)</f>
        <v>0.86345000000000005</v>
      </c>
      <c r="C85" s="4">
        <f t="shared" si="2"/>
        <v>3005201</v>
      </c>
      <c r="D85" s="4">
        <f>TRUNC(C85*(1-Q2)+D84)</f>
        <v>25673024</v>
      </c>
      <c r="E85" s="4">
        <f t="shared" si="3"/>
        <v>22112140.869278174</v>
      </c>
      <c r="F85" s="4">
        <f>F84*N2+O2</f>
        <v>2543963.1088550091</v>
      </c>
      <c r="G85" s="4">
        <f>TRUNC(B85*D85*(1-Q2)-E85,2)</f>
        <v>10896.95</v>
      </c>
    </row>
    <row r="86" spans="1:7" x14ac:dyDescent="0.25">
      <c r="A86" s="10">
        <f>TRUNC(A85*(1-I2)-J2,5)</f>
        <v>0.84482000000000002</v>
      </c>
      <c r="B86" s="4">
        <f>TRUNC(A86*(1+K2)+L2,5)</f>
        <v>0.86170999999999998</v>
      </c>
      <c r="C86" s="4">
        <f t="shared" si="2"/>
        <v>3402711</v>
      </c>
      <c r="D86" s="4">
        <f>TRUNC(C86*(1-Q2)+D85)</f>
        <v>29068929</v>
      </c>
      <c r="E86" s="4">
        <f t="shared" si="3"/>
        <v>24986819.182284333</v>
      </c>
      <c r="F86" s="4">
        <f>F85*N2+O2</f>
        <v>2874678.3130061598</v>
      </c>
      <c r="G86" s="4">
        <f>TRUNC(B86*D86*(1-Q2)-E86,2)</f>
        <v>12069.65</v>
      </c>
    </row>
    <row r="87" spans="1:7" x14ac:dyDescent="0.25">
      <c r="A87" s="10">
        <f>TRUNC(A86*(1-I2)-J2,5)</f>
        <v>0.84313000000000005</v>
      </c>
      <c r="B87" s="4">
        <f>TRUNC(A87*(1+K2)+L2,5)</f>
        <v>0.85999000000000003</v>
      </c>
      <c r="C87" s="4">
        <f t="shared" si="2"/>
        <v>3852770</v>
      </c>
      <c r="D87" s="4">
        <f>TRUNC(C87*(1-Q2)+D86)</f>
        <v>32913993</v>
      </c>
      <c r="E87" s="4">
        <f t="shared" si="3"/>
        <v>28235205.675981294</v>
      </c>
      <c r="F87" s="4">
        <f>F86*N2+O2</f>
        <v>3248386.4936969602</v>
      </c>
      <c r="G87" s="4">
        <f>TRUNC(B87*D87*(1-Q2)-E87,2)</f>
        <v>13887.75</v>
      </c>
    </row>
    <row r="88" spans="1:7" x14ac:dyDescent="0.25">
      <c r="A88" s="10">
        <f>TRUNC(A87*(1-I2)-J2,5)</f>
        <v>0.84143999999999997</v>
      </c>
      <c r="B88" s="4">
        <f>TRUNC(A88*(1+K2)+L2,5)</f>
        <v>0.85826000000000002</v>
      </c>
      <c r="C88" s="4">
        <f t="shared" si="2"/>
        <v>4362374</v>
      </c>
      <c r="D88" s="4">
        <f>TRUNC(C88*(1-Q2)+D87)</f>
        <v>37267642</v>
      </c>
      <c r="E88" s="4">
        <f t="shared" si="3"/>
        <v>31905882.413858861</v>
      </c>
      <c r="F88" s="4">
        <f>F87*N2+O2</f>
        <v>3670676.7378775645</v>
      </c>
      <c r="G88" s="4">
        <f>TRUNC(B88*D88*(1-Q2)-E88,2)</f>
        <v>15473.35</v>
      </c>
    </row>
    <row r="89" spans="1:7" x14ac:dyDescent="0.25">
      <c r="A89" s="10">
        <f>TRUNC(A88*(1-I2)-J2,5)</f>
        <v>0.83975</v>
      </c>
      <c r="B89" s="4">
        <f>TRUNC(A89*(1+K2)+L2,5)</f>
        <v>0.85653999999999997</v>
      </c>
      <c r="C89" s="4">
        <f t="shared" si="2"/>
        <v>4939404</v>
      </c>
      <c r="D89" s="4">
        <f>TRUNC(C89*(1-Q2)+D88)</f>
        <v>42197167</v>
      </c>
      <c r="E89" s="4">
        <f t="shared" si="3"/>
        <v>36053747.127660505</v>
      </c>
      <c r="F89" s="4">
        <f>F88*N2+O2</f>
        <v>4147864.7138016475</v>
      </c>
      <c r="G89" s="4">
        <f>TRUNC(B89*D89*(1-Q2)-E89,2)</f>
        <v>17527.169999999998</v>
      </c>
    </row>
    <row r="90" spans="1:7" x14ac:dyDescent="0.25">
      <c r="A90" s="10">
        <f>TRUNC(A89*(1-I2)-J2,5)</f>
        <v>0.83806999999999998</v>
      </c>
      <c r="B90" s="4">
        <f>TRUNC(A90*(1+K2)+L2,5)</f>
        <v>0.85482999999999998</v>
      </c>
      <c r="C90" s="4">
        <f t="shared" si="2"/>
        <v>5592715</v>
      </c>
      <c r="D90" s="4">
        <f>TRUNC(C90*(1-Q2)+D89)</f>
        <v>47778696</v>
      </c>
      <c r="E90" s="4">
        <f t="shared" si="3"/>
        <v>40740834.254256368</v>
      </c>
      <c r="F90" s="4">
        <f>F89*N2+O2</f>
        <v>4687087.1265958613</v>
      </c>
      <c r="G90" s="4">
        <f>TRUNC(B90*D90*(1-Q2)-E90,2)</f>
        <v>20143.12</v>
      </c>
    </row>
    <row r="91" spans="1:7" x14ac:dyDescent="0.25">
      <c r="A91" s="10">
        <f>TRUNC(A90*(1-I2)-J2,5)</f>
        <v>0.83638999999999997</v>
      </c>
      <c r="B91" s="4">
        <f>TRUNC(A91*(1+K2)+L2,5)</f>
        <v>0.85311000000000003</v>
      </c>
      <c r="C91" s="4">
        <f t="shared" si="2"/>
        <v>6332462</v>
      </c>
      <c r="D91" s="4">
        <f>TRUNC(C91*(1-Q2)+D90)</f>
        <v>54098493</v>
      </c>
      <c r="E91" s="4">
        <f t="shared" si="3"/>
        <v>46037242.707309693</v>
      </c>
      <c r="F91" s="4">
        <f>F90*N2+O2</f>
        <v>5296408.4530533226</v>
      </c>
      <c r="G91" s="4">
        <f>TRUNC(B91*D91*(1-Q2)-E91,2)</f>
        <v>22418.720000000001</v>
      </c>
    </row>
    <row r="92" spans="1:7" x14ac:dyDescent="0.25">
      <c r="A92" s="10">
        <f>TRUNC(A91*(1-I2)-J2,5)</f>
        <v>0.83470999999999995</v>
      </c>
      <c r="B92" s="4">
        <f>TRUNC(A92*(1+K2)+L2,5)</f>
        <v>0.85140000000000005</v>
      </c>
      <c r="C92" s="4">
        <f t="shared" si="2"/>
        <v>7170084</v>
      </c>
      <c r="D92" s="4">
        <f>TRUNC(C92*(1-Q2)+D91)</f>
        <v>61254236</v>
      </c>
      <c r="E92" s="4">
        <f t="shared" si="3"/>
        <v>52022184.259259947</v>
      </c>
      <c r="F92" s="4">
        <f>F91*N2+O2</f>
        <v>5984941.5519502535</v>
      </c>
      <c r="G92" s="4">
        <f>TRUNC(B92*D92*(1-Q2)-E92,2)</f>
        <v>25368.55</v>
      </c>
    </row>
    <row r="93" spans="1:7" x14ac:dyDescent="0.25">
      <c r="A93" s="10">
        <f>TRUNC(A92*(1-I2)-J2,5)</f>
        <v>0.83304</v>
      </c>
      <c r="B93" s="4">
        <f>TRUNC(A93*(1+K2)+L2,5)</f>
        <v>0.84970000000000001</v>
      </c>
      <c r="C93" s="4">
        <f t="shared" si="2"/>
        <v>8118438</v>
      </c>
      <c r="D93" s="4">
        <f>TRUNC(C93*(1-Q2)+D92)</f>
        <v>69356437</v>
      </c>
      <c r="E93" s="4">
        <f t="shared" si="3"/>
        <v>58785168.21296373</v>
      </c>
      <c r="F93" s="4">
        <f>F92*N2+O2</f>
        <v>6762983.9537037862</v>
      </c>
      <c r="G93" s="4">
        <f>TRUNC(B93*D93*(1-Q2)-E93,2)</f>
        <v>29131.97</v>
      </c>
    </row>
    <row r="94" spans="1:7" x14ac:dyDescent="0.25">
      <c r="A94" s="10">
        <f>TRUNC(A93*(1-I2)-J2,5)</f>
        <v>0.83137000000000005</v>
      </c>
      <c r="B94" s="4">
        <f>TRUNC(A94*(1+K2)+L2,5)</f>
        <v>0.84799000000000002</v>
      </c>
      <c r="C94" s="4">
        <f t="shared" si="2"/>
        <v>9192263</v>
      </c>
      <c r="D94" s="4">
        <f>TRUNC(C94*(1-Q2)+D93)</f>
        <v>78530315</v>
      </c>
      <c r="E94" s="4">
        <f t="shared" si="3"/>
        <v>66427340.080649011</v>
      </c>
      <c r="F94" s="4">
        <f>F93*N2+O2</f>
        <v>7642171.8676852779</v>
      </c>
      <c r="G94" s="4">
        <f>TRUNC(B94*D94*(1-Q2)-E94,2)</f>
        <v>32395.89</v>
      </c>
    </row>
    <row r="95" spans="1:7" x14ac:dyDescent="0.25">
      <c r="A95" s="10">
        <f>TRUNC(A94*(1-I2)-J2,5)</f>
        <v>0.82969999999999999</v>
      </c>
      <c r="B95" s="4">
        <f>TRUNC(A95*(1+K2)+L2,5)</f>
        <v>0.84628999999999999</v>
      </c>
      <c r="C95" s="4">
        <f t="shared" si="2"/>
        <v>10408164</v>
      </c>
      <c r="D95" s="4">
        <f>TRUNC(C95*(1-Q2)+D94)</f>
        <v>88917662</v>
      </c>
      <c r="E95" s="4">
        <f t="shared" si="3"/>
        <v>75062994.291133374</v>
      </c>
      <c r="F95" s="4">
        <f>F94*N2+O2</f>
        <v>8635654.2104843631</v>
      </c>
      <c r="G95" s="4">
        <f>TRUNC(B95*D95*(1-Q2)-E95,2)</f>
        <v>36633.620000000003</v>
      </c>
    </row>
    <row r="96" spans="1:7" x14ac:dyDescent="0.25">
      <c r="A96" s="10">
        <f>TRUNC(A95*(1-I2)-J2,5)</f>
        <v>0.82804</v>
      </c>
      <c r="B96" s="4">
        <f>TRUNC(A96*(1+K2)+L2,5)</f>
        <v>0.84460000000000002</v>
      </c>
      <c r="C96" s="4">
        <f t="shared" si="2"/>
        <v>11784804</v>
      </c>
      <c r="D96" s="4">
        <f>TRUNC(C96*(1-Q2)+D95)</f>
        <v>100678896</v>
      </c>
      <c r="E96" s="4">
        <f t="shared" si="3"/>
        <v>84821283.548980698</v>
      </c>
      <c r="F96" s="4">
        <f>F95*N2+O2</f>
        <v>9758289.2578473296</v>
      </c>
      <c r="G96" s="4">
        <f>TRUNC(B96*D96*(1-Q2)-E96,2)</f>
        <v>42045.22</v>
      </c>
    </row>
    <row r="97" spans="1:7" x14ac:dyDescent="0.25">
      <c r="A97" s="10">
        <f>TRUNC(A96*(1-I2)-J2,5)</f>
        <v>0.82638</v>
      </c>
      <c r="B97" s="4">
        <f>TRUNC(A97*(1+K2)+L2,5)</f>
        <v>0.84289999999999998</v>
      </c>
      <c r="C97" s="4">
        <f t="shared" si="2"/>
        <v>13343579</v>
      </c>
      <c r="D97" s="4">
        <f>TRUNC(C97*(1-Q2)+D96)</f>
        <v>113995787</v>
      </c>
      <c r="E97" s="4">
        <f t="shared" si="3"/>
        <v>95848150.410348177</v>
      </c>
      <c r="F97" s="4">
        <f>F96*N2+O2</f>
        <v>11026866.861367481</v>
      </c>
      <c r="G97" s="4">
        <f>TRUNC(B97*D97*(1-Q2)-E97,2)</f>
        <v>46724.35</v>
      </c>
    </row>
    <row r="98" spans="1:7" x14ac:dyDescent="0.25">
      <c r="A98" s="10">
        <f>TRUNC(A97*(1-I2)-J2,5)</f>
        <v>0.82472000000000001</v>
      </c>
      <c r="B98" s="4">
        <f>TRUNC(A98*(1+K2)+L2,5)</f>
        <v>0.84121000000000001</v>
      </c>
      <c r="C98" s="4">
        <f t="shared" si="2"/>
        <v>15108593</v>
      </c>
      <c r="D98" s="4">
        <f>TRUNC(C98*(1-Q2)+D97)</f>
        <v>129074162</v>
      </c>
      <c r="E98" s="4">
        <f t="shared" si="3"/>
        <v>108308509.96369343</v>
      </c>
      <c r="F98" s="4">
        <f>F97*N2+O2</f>
        <v>12460359.553345252</v>
      </c>
      <c r="G98" s="4">
        <f>TRUNC(B98*D98*(1-Q2)-E98,2)</f>
        <v>52808.9</v>
      </c>
    </row>
    <row r="99" spans="1:7" x14ac:dyDescent="0.25">
      <c r="A99" s="10">
        <f>TRUNC(A98*(1-I2)-J2,5)</f>
        <v>0.82306999999999997</v>
      </c>
      <c r="B99" s="4">
        <f>TRUNC(A99*(1+K2)+L2,5)</f>
        <v>0.83953</v>
      </c>
      <c r="C99" s="4">
        <f t="shared" si="2"/>
        <v>17106936</v>
      </c>
      <c r="D99" s="4">
        <f>TRUNC(C99*(1-Q2)+D98)</f>
        <v>146146884</v>
      </c>
      <c r="E99" s="4">
        <f t="shared" si="3"/>
        <v>122388716.25897355</v>
      </c>
      <c r="F99" s="4">
        <f>F98*N2+O2</f>
        <v>14080206.295280132</v>
      </c>
      <c r="G99" s="4">
        <f>TRUNC(B99*D99*(1-Q2)-E99,2)</f>
        <v>60587.87</v>
      </c>
    </row>
    <row r="100" spans="1:7" x14ac:dyDescent="0.25">
      <c r="A100" s="10">
        <f>TRUNC(A99*(1-I2)-J2,5)</f>
        <v>0.82142000000000004</v>
      </c>
      <c r="B100" s="4">
        <f>TRUNC(A100*(1+K2)+L2,5)</f>
        <v>0.83784000000000003</v>
      </c>
      <c r="C100" s="4">
        <f t="shared" si="2"/>
        <v>19369668</v>
      </c>
      <c r="D100" s="4">
        <f>TRUNC(C100*(1-Q2)+D99)</f>
        <v>165477812</v>
      </c>
      <c r="E100" s="4">
        <f t="shared" si="3"/>
        <v>138299349.3726401</v>
      </c>
      <c r="F100" s="4">
        <f>F99*N2+O2</f>
        <v>15910633.113666547</v>
      </c>
      <c r="G100" s="4">
        <f>TRUNC(B100*D100*(1-Q2)-E100,2)</f>
        <v>67292.77</v>
      </c>
    </row>
  </sheetData>
  <phoneticPr fontId="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马丁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APOINTMEDIA-X</cp:lastModifiedBy>
  <dcterms:created xsi:type="dcterms:W3CDTF">2020-12-29T15:43:00Z</dcterms:created>
  <dcterms:modified xsi:type="dcterms:W3CDTF">2021-09-02T08:24:03Z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FB5144FC762E4728B5F3537C2655D0F4</vt:lpwstr>
  </property>
</Properties>
</file>